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nori iida\OneDrive\WEB市場関連データ\"/>
    </mc:Choice>
  </mc:AlternateContent>
  <bookViews>
    <workbookView xWindow="120" yWindow="30" windowWidth="20235" windowHeight="80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10" i="1" l="1"/>
  <c r="T17" i="1"/>
  <c r="T15" i="1"/>
  <c r="T9" i="1"/>
  <c r="S17" i="1" l="1"/>
  <c r="S15" i="1"/>
  <c r="S10" i="1"/>
  <c r="S9" i="1"/>
  <c r="R17" i="1" l="1"/>
  <c r="R15" i="1"/>
  <c r="R10" i="1"/>
  <c r="R9" i="1"/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<sst xmlns="http://schemas.openxmlformats.org/spreadsheetml/2006/main" count="32" uniqueCount="32">
  <si>
    <t>勤労者世帯収入推移（関東大都市圏）</t>
    <rPh sb="0" eb="3">
      <t>キンロウシャ</t>
    </rPh>
    <rPh sb="3" eb="5">
      <t>セタイ</t>
    </rPh>
    <rPh sb="5" eb="7">
      <t>シュウニュウ</t>
    </rPh>
    <rPh sb="7" eb="9">
      <t>スイイ</t>
    </rPh>
    <rPh sb="10" eb="12">
      <t>カントウ</t>
    </rPh>
    <rPh sb="12" eb="16">
      <t>ダイトシケン</t>
    </rPh>
    <phoneticPr fontId="3"/>
  </si>
  <si>
    <t>00年</t>
    <rPh sb="2" eb="3">
      <t>ネン</t>
    </rPh>
    <phoneticPr fontId="3"/>
  </si>
  <si>
    <t>01年</t>
    <rPh sb="2" eb="3">
      <t>ネン</t>
    </rPh>
    <phoneticPr fontId="3"/>
  </si>
  <si>
    <t>02年</t>
    <rPh sb="2" eb="3">
      <t>ネン</t>
    </rPh>
    <phoneticPr fontId="3"/>
  </si>
  <si>
    <t>03年</t>
    <rPh sb="2" eb="3">
      <t>ネン</t>
    </rPh>
    <phoneticPr fontId="3"/>
  </si>
  <si>
    <t>04年</t>
    <rPh sb="2" eb="3">
      <t>ネン</t>
    </rPh>
    <phoneticPr fontId="3"/>
  </si>
  <si>
    <t>05年</t>
    <rPh sb="2" eb="3">
      <t>ネン</t>
    </rPh>
    <phoneticPr fontId="3"/>
  </si>
  <si>
    <t>06年</t>
    <rPh sb="2" eb="3">
      <t>ネン</t>
    </rPh>
    <phoneticPr fontId="3"/>
  </si>
  <si>
    <t>07年</t>
    <rPh sb="2" eb="3">
      <t>ネン</t>
    </rPh>
    <phoneticPr fontId="3"/>
  </si>
  <si>
    <t>08年</t>
    <rPh sb="2" eb="3">
      <t>ネン</t>
    </rPh>
    <phoneticPr fontId="3"/>
  </si>
  <si>
    <t>09年</t>
    <rPh sb="2" eb="3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</si>
  <si>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</si>
  <si>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</si>
  <si>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</si>
  <si>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</si>
  <si>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</si>
  <si>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実収入（月）</t>
    <rPh sb="0" eb="3">
      <t>ジツシュウニュウ</t>
    </rPh>
    <rPh sb="4" eb="5">
      <t>ツキ</t>
    </rPh>
    <phoneticPr fontId="3"/>
  </si>
  <si>
    <t>（うち世帯主収入）</t>
    <rPh sb="3" eb="6">
      <t>セタイヌシ</t>
    </rPh>
    <rPh sb="6" eb="8">
      <t>シュウニュウ</t>
    </rPh>
    <phoneticPr fontId="3"/>
  </si>
  <si>
    <t>世帯主年齢</t>
    <rPh sb="0" eb="3">
      <t>セタイヌシ</t>
    </rPh>
    <rPh sb="3" eb="5">
      <t>ネンレイ</t>
    </rPh>
    <phoneticPr fontId="3"/>
  </si>
  <si>
    <t>年収（世帯）</t>
    <rPh sb="0" eb="2">
      <t>ネンシュウ</t>
    </rPh>
    <rPh sb="3" eb="5">
      <t>セタイ</t>
    </rPh>
    <phoneticPr fontId="3"/>
  </si>
  <si>
    <t>年収（世帯主）</t>
    <rPh sb="0" eb="2">
      <t>ネンシュウ</t>
    </rPh>
    <rPh sb="3" eb="5">
      <t>セタイ</t>
    </rPh>
    <rPh sb="5" eb="6">
      <t>ヌシ</t>
    </rPh>
    <phoneticPr fontId="3"/>
  </si>
  <si>
    <t>非消費支出（月）</t>
    <rPh sb="0" eb="1">
      <t>ヒ</t>
    </rPh>
    <rPh sb="1" eb="3">
      <t>ショウヒ</t>
    </rPh>
    <rPh sb="3" eb="5">
      <t>シシュツ</t>
    </rPh>
    <rPh sb="6" eb="7">
      <t>ツキ</t>
    </rPh>
    <phoneticPr fontId="3"/>
  </si>
  <si>
    <t>所得税</t>
    <rPh sb="0" eb="3">
      <t>ショトクゼイ</t>
    </rPh>
    <phoneticPr fontId="3"/>
  </si>
  <si>
    <t>住民税</t>
    <rPh sb="0" eb="3">
      <t>ジュウミンゼイ</t>
    </rPh>
    <phoneticPr fontId="3"/>
  </si>
  <si>
    <t>社会保障費</t>
    <rPh sb="0" eb="2">
      <t>シャカイ</t>
    </rPh>
    <rPh sb="2" eb="4">
      <t>ホショウ</t>
    </rPh>
    <rPh sb="4" eb="5">
      <t>ヒ</t>
    </rPh>
    <phoneticPr fontId="3"/>
  </si>
  <si>
    <t>（比率）</t>
    <rPh sb="1" eb="3">
      <t>ヒリツ</t>
    </rPh>
    <phoneticPr fontId="3"/>
  </si>
  <si>
    <t>可処分所得（月）</t>
    <rPh sb="0" eb="3">
      <t>カショブン</t>
    </rPh>
    <rPh sb="3" eb="5">
      <t>ショトク</t>
    </rPh>
    <rPh sb="6" eb="7">
      <t>ツキ</t>
    </rPh>
    <phoneticPr fontId="3"/>
  </si>
  <si>
    <t>（年間）</t>
    <rPh sb="1" eb="3">
      <t>ネンカン</t>
    </rPh>
    <phoneticPr fontId="3"/>
  </si>
  <si>
    <t>＊03年までは京浜葉大都市圏</t>
    <rPh sb="3" eb="4">
      <t>ネン</t>
    </rPh>
    <rPh sb="7" eb="9">
      <t>ケイヒン</t>
    </rPh>
    <rPh sb="9" eb="10">
      <t>ヨウ</t>
    </rPh>
    <rPh sb="10" eb="14">
      <t>ダイトシケン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</si>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</sst>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%"/>
  </numFmts>
  <fonts count="6" x14ac:knownFonts="1"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38" fontId="0" fillId="0" borderId="4" xfId="1" applyFont="1" applyBorder="1" applyAlignment="1"/>
    <xf numFmtId="38" fontId="0" fillId="0" borderId="5" xfId="1" applyFont="1" applyBorder="1" applyAlignment="1"/>
    <xf numFmtId="176" fontId="0" fillId="0" borderId="6" xfId="1" applyNumberFormat="1" applyFont="1" applyBorder="1" applyAlignment="1"/>
    <xf numFmtId="38" fontId="0" fillId="0" borderId="6" xfId="1" applyFont="1" applyBorder="1" applyAlignment="1"/>
    <xf numFmtId="38" fontId="0" fillId="0" borderId="8" xfId="1" applyFont="1" applyBorder="1" applyAlignment="1"/>
    <xf numFmtId="38" fontId="0" fillId="0" borderId="3" xfId="1" applyFont="1" applyBorder="1" applyAlignment="1"/>
    <xf numFmtId="38" fontId="0" fillId="0" borderId="6" xfId="1" applyFont="1" applyBorder="1" applyAlignment="1">
      <alignment horizontal="right"/>
    </xf>
    <xf numFmtId="177" fontId="0" fillId="0" borderId="7" xfId="2" applyNumberFormat="1" applyFont="1" applyBorder="1" applyAlignment="1">
      <alignment horizontal="right"/>
    </xf>
    <xf numFmtId="177" fontId="0" fillId="0" borderId="7" xfId="2" applyNumberFormat="1" applyFont="1" applyBorder="1" applyAlignment="1"/>
    <xf numFmtId="38" fontId="0" fillId="0" borderId="7" xfId="1" applyFont="1" applyBorder="1" applyAlignment="1">
      <alignment horizontal="right"/>
    </xf>
    <xf numFmtId="38" fontId="0" fillId="0" borderId="7" xfId="1" applyFont="1" applyBorder="1" applyAlignment="1"/>
    <xf numFmtId="0" fontId="4" fillId="0" borderId="0" xfId="0" applyFont="1" applyAlignment="1"/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5" xfId="0" applyFill="1" applyBorder="1" applyAlignment="1">
      <alignment horizontal="right"/>
    </xf>
    <xf numFmtId="0" fontId="0" fillId="2" borderId="5" xfId="0" applyFill="1" applyBorder="1" applyAlignment="1"/>
    <xf numFmtId="0" fontId="0" fillId="2" borderId="7" xfId="0" applyFill="1" applyBorder="1" applyAlignment="1"/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176" fontId="0" fillId="0" borderId="6" xfId="1" applyNumberFormat="1" applyFont="1" applyFill="1" applyBorder="1" applyAlignment="1"/>
    <xf numFmtId="38" fontId="0" fillId="0" borderId="4" xfId="1" applyFont="1" applyFill="1" applyBorder="1" applyAlignment="1"/>
    <xf numFmtId="0" fontId="5" fillId="2" borderId="1" xfId="0" applyFont="1" applyFill="1" applyBorder="1" applyAlignment="1">
      <alignment horizontal="center"/>
    </xf>
    <xf numFmtId="38" fontId="0" fillId="0" borderId="3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 applyAlignment="1"/>
    <xf numFmtId="177" fontId="0" fillId="0" borderId="8" xfId="2" applyNumberFormat="1" applyFont="1" applyFill="1" applyBorder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勤労者世帯・年収と可処分所得（関東大都市圏）</a:t>
            </a:r>
          </a:p>
        </c:rich>
      </c:tx>
      <c:layout>
        <c:manualLayout>
          <c:xMode val="edge"/>
          <c:yMode val="edge"/>
          <c:x val="0.29366661082258333"/>
          <c:y val="2.99625527072562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00128441391635"/>
          <c:y val="0.11561180721181342"/>
          <c:w val="0.86204836097615445"/>
          <c:h val="0.81985231449906404"/>
        </c:manualLayout>
      </c:layout>
      <c:lineChart>
        <c:grouping val="standar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年収（世帯）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2"/>
              <c:layout>
                <c:manualLayout>
                  <c:x val="-4.2184397163120564E-2"/>
                  <c:y val="4.2190970379736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184397163120564E-2"/>
                  <c:y val="3.9694090987464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184397163120516E-2"/>
                  <c:y val="3.719721159519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347517730496454E-2"/>
                  <c:y val="4.718472916427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2184397163120564E-2"/>
                  <c:y val="4.718472916427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0765957446808512E-2"/>
                  <c:y val="4.2190970379736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Sheet1!$C$5:$T$5</c:f>
              <c:strCache>
                <c:ptCount val="18"/>
                <c:pt idx="0">
                  <c:v>00年</c:v>
                </c:pt>
                <c:pt idx="1">
                  <c:v>01年</c:v>
                </c:pt>
                <c:pt idx="2">
                  <c:v>02年</c:v>
                </c:pt>
                <c:pt idx="3">
                  <c:v>03年</c:v>
                </c:pt>
                <c:pt idx="4">
                  <c:v>04年</c:v>
                </c:pt>
                <c:pt idx="5">
                  <c:v>05年</c:v>
                </c:pt>
                <c:pt idx="6">
                  <c:v>06年</c:v>
                </c:pt>
                <c:pt idx="7">
                  <c:v>07年</c:v>
                </c:pt>
                <c:pt idx="8">
                  <c:v>08年</c:v>
                </c:pt>
                <c:pt idx="9">
                  <c:v>09年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</c:strCache>
            </c:strRef>
          </c:cat>
          <c:val>
            <c:numRef>
              <c:f>Sheet1!$C$9:$T$9</c:f>
              <c:numCache>
                <c:formatCode>#,##0_);[Red]\(#,##0\)</c:formatCode>
                <c:ptCount val="18"/>
                <c:pt idx="0">
                  <c:v>7192860</c:v>
                </c:pt>
                <c:pt idx="1">
                  <c:v>6986736</c:v>
                </c:pt>
                <c:pt idx="2">
                  <c:v>6931116</c:v>
                </c:pt>
                <c:pt idx="3">
                  <c:v>6700728</c:v>
                </c:pt>
                <c:pt idx="4">
                  <c:v>6799620</c:v>
                </c:pt>
                <c:pt idx="5">
                  <c:v>6681108</c:v>
                </c:pt>
                <c:pt idx="6">
                  <c:v>6746124</c:v>
                </c:pt>
                <c:pt idx="7">
                  <c:v>6777336</c:v>
                </c:pt>
                <c:pt idx="8">
                  <c:v>6893448</c:v>
                </c:pt>
                <c:pt idx="9">
                  <c:v>6807420</c:v>
                </c:pt>
                <c:pt idx="10">
                  <c:v>6745392</c:v>
                </c:pt>
                <c:pt idx="11">
                  <c:v>6450780</c:v>
                </c:pt>
                <c:pt idx="12">
                  <c:v>6665316</c:v>
                </c:pt>
                <c:pt idx="13">
                  <c:v>6702912</c:v>
                </c:pt>
                <c:pt idx="14">
                  <c:v>6663744</c:v>
                </c:pt>
                <c:pt idx="15">
                  <c:v>6612576</c:v>
                </c:pt>
                <c:pt idx="16">
                  <c:v>6931476</c:v>
                </c:pt>
                <c:pt idx="17">
                  <c:v>7032096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Sheet1!$B$17</c:f>
              <c:strCache>
                <c:ptCount val="1"/>
                <c:pt idx="0">
                  <c:v>（年間）</c:v>
                </c:pt>
              </c:strCache>
            </c:strRef>
          </c:tx>
          <c:marker>
            <c:spPr>
              <a:solidFill>
                <a:srgbClr val="00B0F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Sheet1!$C$5:$T$5</c:f>
              <c:strCache>
                <c:ptCount val="18"/>
                <c:pt idx="0">
                  <c:v>00年</c:v>
                </c:pt>
                <c:pt idx="1">
                  <c:v>01年</c:v>
                </c:pt>
                <c:pt idx="2">
                  <c:v>02年</c:v>
                </c:pt>
                <c:pt idx="3">
                  <c:v>03年</c:v>
                </c:pt>
                <c:pt idx="4">
                  <c:v>04年</c:v>
                </c:pt>
                <c:pt idx="5">
                  <c:v>05年</c:v>
                </c:pt>
                <c:pt idx="6">
                  <c:v>06年</c:v>
                </c:pt>
                <c:pt idx="7">
                  <c:v>07年</c:v>
                </c:pt>
                <c:pt idx="8">
                  <c:v>08年</c:v>
                </c:pt>
                <c:pt idx="9">
                  <c:v>09年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</c:strCache>
            </c:strRef>
          </c:cat>
          <c:val>
            <c:numRef>
              <c:f>Sheet1!$C$17:$T$17</c:f>
              <c:numCache>
                <c:formatCode>#,##0_);[Red]\(#,##0\)</c:formatCode>
                <c:ptCount val="18"/>
                <c:pt idx="0">
                  <c:v>6019968</c:v>
                </c:pt>
                <c:pt idx="1">
                  <c:v>5865180</c:v>
                </c:pt>
                <c:pt idx="2">
                  <c:v>5796972</c:v>
                </c:pt>
                <c:pt idx="3">
                  <c:v>5614224</c:v>
                </c:pt>
                <c:pt idx="4">
                  <c:v>5669184</c:v>
                </c:pt>
                <c:pt idx="5">
                  <c:v>5591268</c:v>
                </c:pt>
                <c:pt idx="6">
                  <c:v>5619216</c:v>
                </c:pt>
                <c:pt idx="7">
                  <c:v>5597724</c:v>
                </c:pt>
                <c:pt idx="8">
                  <c:v>5651412</c:v>
                </c:pt>
                <c:pt idx="9">
                  <c:v>5562216</c:v>
                </c:pt>
                <c:pt idx="10">
                  <c:v>5511996</c:v>
                </c:pt>
                <c:pt idx="11">
                  <c:v>5255916</c:v>
                </c:pt>
                <c:pt idx="12">
                  <c:v>5413992</c:v>
                </c:pt>
                <c:pt idx="13">
                  <c:v>5410140</c:v>
                </c:pt>
                <c:pt idx="14">
                  <c:v>5328408</c:v>
                </c:pt>
                <c:pt idx="15">
                  <c:v>5327640</c:v>
                </c:pt>
                <c:pt idx="16">
                  <c:v>5568840</c:v>
                </c:pt>
                <c:pt idx="17">
                  <c:v>5633400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256944"/>
        <c:axId val="2032721888"/>
      </c:lineChart>
      <c:catAx>
        <c:axId val="209125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2721888"/>
        <c:crosses val="autoZero"/>
        <c:auto val="1"/>
        <c:lblAlgn val="ctr"/>
        <c:lblOffset val="100"/>
        <c:noMultiLvlLbl val="0"/>
      </c:catAx>
      <c:valAx>
        <c:axId val="2032721888"/>
        <c:scaling>
          <c:orientation val="minMax"/>
          <c:min val="2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ja-JP" altLang="en-US" sz="900" b="0"/>
                  <a:t>円</a:t>
                </a:r>
              </a:p>
            </c:rich>
          </c:tx>
          <c:layout/>
          <c:overlay val="0"/>
        </c:title>
        <c:numFmt formatCode="#,##0_);[Red]\(#,##0\)" sourceLinked="1"/>
        <c:majorTickMark val="none"/>
        <c:minorTickMark val="none"/>
        <c:tickLblPos val="nextTo"/>
        <c:crossAx val="209125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20</xdr:row>
      <xdr:rowOff>38102</xdr:rowOff>
    </xdr:from>
    <xdr:to>
      <xdr:col>15</xdr:col>
      <xdr:colOff>542925</xdr:colOff>
      <xdr:row>54</xdr:row>
      <xdr:rowOff>9526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333376</xdr:colOff>
      <xdr:row>43</xdr:row>
      <xdr:rowOff>104775</xdr:rowOff>
    </xdr:from>
    <xdr:to>
      <xdr:col>14</xdr:col>
      <xdr:colOff>104776</xdr:colOff>
      <xdr:row>46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8153401" y="6181725"/>
          <a:ext cx="10287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上段：世帯年収</a:t>
          </a:r>
          <a:endParaRPr kumimoji="1" lang="en-US" altLang="ja-JP" sz="800"/>
        </a:p>
        <a:p>
          <a:r>
            <a:rPr kumimoji="1" lang="ja-JP" altLang="en-US" sz="800"/>
            <a:t>下段：可処分所得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19"/>
  <sheetViews>
    <sheetView tabSelected="1" topLeftCell="B18" workbookViewId="0">
      <selection activeCell="S45" sqref="S45"/>
    </sheetView>
  </sheetViews>
  <sheetFormatPr defaultRowHeight="11.25" x14ac:dyDescent="0.15"/>
  <cols>
    <col min="1" max="1" width="6" customWidth="1"/>
    <col min="2" max="2" width="20.83203125" customWidth="1"/>
    <col min="3" max="17" width="11" customWidth="1"/>
    <col min="18" max="18" width="10.33203125" customWidth="1"/>
    <col min="19" max="19" width="10" customWidth="1"/>
    <col min="20" max="20" width="9.6640625" bestFit="1" customWidth="1"/>
  </cols>
  <sheetData>
    <row r="3" spans="2:20" ht="14.25" x14ac:dyDescent="0.15">
      <c r="B3" s="1"/>
      <c r="C3" s="1"/>
      <c r="D3" s="1"/>
      <c r="E3" s="1"/>
      <c r="F3" s="1"/>
      <c r="G3" s="1"/>
      <c r="H3" s="13" t="s">
        <v>0</v>
      </c>
      <c r="I3" s="1"/>
      <c r="J3" s="1"/>
      <c r="K3" s="1"/>
      <c r="L3" s="1"/>
      <c r="M3" s="1"/>
      <c r="N3" s="1"/>
      <c r="O3" s="1"/>
      <c r="P3" s="1"/>
      <c r="Q3" s="1"/>
    </row>
    <row r="4" spans="2:20" ht="6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0" x14ac:dyDescent="0.15">
      <c r="B5" s="14"/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12</v>
      </c>
      <c r="O5" s="21" t="s">
        <v>13</v>
      </c>
      <c r="P5" s="21" t="s">
        <v>14</v>
      </c>
      <c r="Q5" s="21" t="s">
        <v>15</v>
      </c>
      <c r="R5" s="21" t="s">
        <v>29</v>
      </c>
      <c r="S5" s="26" t="s">
        <v>30</v>
      </c>
      <c r="T5" s="21" t="s">
        <v>31</v>
      </c>
    </row>
    <row r="6" spans="2:20" x14ac:dyDescent="0.15">
      <c r="B6" s="15" t="s">
        <v>16</v>
      </c>
      <c r="C6" s="2">
        <v>599405</v>
      </c>
      <c r="D6" s="2">
        <v>582228</v>
      </c>
      <c r="E6" s="2">
        <v>577593</v>
      </c>
      <c r="F6" s="2">
        <v>558394</v>
      </c>
      <c r="G6" s="2">
        <v>566635</v>
      </c>
      <c r="H6" s="2">
        <v>556759</v>
      </c>
      <c r="I6" s="2">
        <v>562177</v>
      </c>
      <c r="J6" s="2">
        <v>564778</v>
      </c>
      <c r="K6" s="2">
        <v>574454</v>
      </c>
      <c r="L6" s="2">
        <v>567285</v>
      </c>
      <c r="M6" s="2">
        <v>562116</v>
      </c>
      <c r="N6" s="2">
        <v>537565</v>
      </c>
      <c r="O6" s="2">
        <v>555443</v>
      </c>
      <c r="P6" s="2">
        <v>558576</v>
      </c>
      <c r="Q6" s="2">
        <v>555312</v>
      </c>
      <c r="R6" s="22">
        <v>551048</v>
      </c>
      <c r="S6" s="27">
        <v>577623</v>
      </c>
      <c r="T6" s="27">
        <v>586008</v>
      </c>
    </row>
    <row r="7" spans="2:20" x14ac:dyDescent="0.15">
      <c r="B7" s="16" t="s">
        <v>17</v>
      </c>
      <c r="C7" s="3">
        <v>507497</v>
      </c>
      <c r="D7" s="3">
        <v>484971</v>
      </c>
      <c r="E7" s="3">
        <v>488790</v>
      </c>
      <c r="F7" s="3">
        <v>473097</v>
      </c>
      <c r="G7" s="3">
        <v>479412</v>
      </c>
      <c r="H7" s="3">
        <v>465923</v>
      </c>
      <c r="I7" s="3">
        <v>479538</v>
      </c>
      <c r="J7" s="3">
        <v>479431</v>
      </c>
      <c r="K7" s="3">
        <v>484859</v>
      </c>
      <c r="L7" s="3">
        <v>473897</v>
      </c>
      <c r="M7" s="3">
        <v>469594</v>
      </c>
      <c r="N7" s="3">
        <v>457539</v>
      </c>
      <c r="O7" s="3">
        <v>458684</v>
      </c>
      <c r="P7" s="3">
        <v>458485</v>
      </c>
      <c r="Q7" s="3">
        <v>464092</v>
      </c>
      <c r="R7" s="23">
        <v>451123</v>
      </c>
      <c r="S7" s="23">
        <v>466273</v>
      </c>
      <c r="T7" s="23">
        <v>480622</v>
      </c>
    </row>
    <row r="8" spans="2:20" x14ac:dyDescent="0.15">
      <c r="B8" s="16" t="s">
        <v>18</v>
      </c>
      <c r="C8" s="4">
        <v>46.2</v>
      </c>
      <c r="D8" s="4">
        <v>46.4</v>
      </c>
      <c r="E8" s="4">
        <v>46.6</v>
      </c>
      <c r="F8" s="4">
        <v>46.8</v>
      </c>
      <c r="G8" s="4">
        <v>46.9</v>
      </c>
      <c r="H8" s="4">
        <v>47.2</v>
      </c>
      <c r="I8" s="4">
        <v>46.8</v>
      </c>
      <c r="J8" s="4">
        <v>47.5</v>
      </c>
      <c r="K8" s="4">
        <v>47.6</v>
      </c>
      <c r="L8" s="4">
        <v>47.3</v>
      </c>
      <c r="M8" s="4">
        <v>47.3</v>
      </c>
      <c r="N8" s="4">
        <v>47.3</v>
      </c>
      <c r="O8" s="4">
        <v>48.4</v>
      </c>
      <c r="P8" s="4">
        <v>48.1</v>
      </c>
      <c r="Q8" s="4">
        <v>48.3</v>
      </c>
      <c r="R8" s="24">
        <v>48.8</v>
      </c>
      <c r="S8" s="24">
        <v>48.4</v>
      </c>
      <c r="T8" s="24">
        <v>49.1</v>
      </c>
    </row>
    <row r="9" spans="2:20" x14ac:dyDescent="0.15">
      <c r="B9" s="17" t="s">
        <v>19</v>
      </c>
      <c r="C9" s="5">
        <f t="shared" ref="C9:R10" si="0">C6*12</f>
        <v>7192860</v>
      </c>
      <c r="D9" s="5">
        <f t="shared" si="0"/>
        <v>6986736</v>
      </c>
      <c r="E9" s="5">
        <f t="shared" si="0"/>
        <v>6931116</v>
      </c>
      <c r="F9" s="5">
        <f t="shared" si="0"/>
        <v>6700728</v>
      </c>
      <c r="G9" s="5">
        <f t="shared" si="0"/>
        <v>6799620</v>
      </c>
      <c r="H9" s="5">
        <f t="shared" si="0"/>
        <v>6681108</v>
      </c>
      <c r="I9" s="5">
        <f t="shared" si="0"/>
        <v>6746124</v>
      </c>
      <c r="J9" s="5">
        <f t="shared" si="0"/>
        <v>6777336</v>
      </c>
      <c r="K9" s="5">
        <f t="shared" si="0"/>
        <v>6893448</v>
      </c>
      <c r="L9" s="5">
        <f t="shared" si="0"/>
        <v>6807420</v>
      </c>
      <c r="M9" s="5">
        <f t="shared" si="0"/>
        <v>6745392</v>
      </c>
      <c r="N9" s="5">
        <f t="shared" si="0"/>
        <v>6450780</v>
      </c>
      <c r="O9" s="5">
        <f t="shared" si="0"/>
        <v>6665316</v>
      </c>
      <c r="P9" s="5">
        <f t="shared" si="0"/>
        <v>6702912</v>
      </c>
      <c r="Q9" s="5">
        <f t="shared" si="0"/>
        <v>6663744</v>
      </c>
      <c r="R9" s="5">
        <f t="shared" si="0"/>
        <v>6612576</v>
      </c>
      <c r="S9" s="5">
        <f t="shared" ref="S9:S10" si="1">S6*12</f>
        <v>6931476</v>
      </c>
      <c r="T9" s="23">
        <f>T6*12</f>
        <v>7032096</v>
      </c>
    </row>
    <row r="10" spans="2:20" x14ac:dyDescent="0.15">
      <c r="B10" s="18" t="s">
        <v>20</v>
      </c>
      <c r="C10" s="6">
        <f>C7*12</f>
        <v>6089964</v>
      </c>
      <c r="D10" s="6">
        <f t="shared" si="0"/>
        <v>5819652</v>
      </c>
      <c r="E10" s="6">
        <f t="shared" si="0"/>
        <v>5865480</v>
      </c>
      <c r="F10" s="6">
        <f t="shared" si="0"/>
        <v>5677164</v>
      </c>
      <c r="G10" s="6">
        <f t="shared" si="0"/>
        <v>5752944</v>
      </c>
      <c r="H10" s="6">
        <f t="shared" si="0"/>
        <v>5591076</v>
      </c>
      <c r="I10" s="6">
        <f t="shared" si="0"/>
        <v>5754456</v>
      </c>
      <c r="J10" s="6">
        <f t="shared" si="0"/>
        <v>5753172</v>
      </c>
      <c r="K10" s="6">
        <f t="shared" si="0"/>
        <v>5818308</v>
      </c>
      <c r="L10" s="6">
        <f t="shared" si="0"/>
        <v>5686764</v>
      </c>
      <c r="M10" s="6">
        <f t="shared" si="0"/>
        <v>5635128</v>
      </c>
      <c r="N10" s="6">
        <f t="shared" si="0"/>
        <v>5490468</v>
      </c>
      <c r="O10" s="6">
        <f t="shared" si="0"/>
        <v>5504208</v>
      </c>
      <c r="P10" s="6">
        <f t="shared" si="0"/>
        <v>5501820</v>
      </c>
      <c r="Q10" s="6">
        <f t="shared" si="0"/>
        <v>5569104</v>
      </c>
      <c r="R10" s="6">
        <f t="shared" si="0"/>
        <v>5413476</v>
      </c>
      <c r="S10" s="6">
        <f t="shared" si="1"/>
        <v>5595276</v>
      </c>
      <c r="T10" s="28">
        <f>T7*12</f>
        <v>5767464</v>
      </c>
    </row>
    <row r="11" spans="2:20" x14ac:dyDescent="0.15">
      <c r="B11" s="15" t="s">
        <v>21</v>
      </c>
      <c r="C11" s="7">
        <v>97741</v>
      </c>
      <c r="D11" s="7">
        <v>93462</v>
      </c>
      <c r="E11" s="7">
        <v>94512</v>
      </c>
      <c r="F11" s="7">
        <v>90542</v>
      </c>
      <c r="G11" s="7">
        <v>94203</v>
      </c>
      <c r="H11" s="7">
        <v>90820</v>
      </c>
      <c r="I11" s="7">
        <v>93909</v>
      </c>
      <c r="J11" s="7">
        <v>98301</v>
      </c>
      <c r="K11" s="7">
        <v>103503</v>
      </c>
      <c r="L11" s="7">
        <v>103768</v>
      </c>
      <c r="M11" s="7">
        <v>102783</v>
      </c>
      <c r="N11" s="7">
        <v>99573</v>
      </c>
      <c r="O11" s="7">
        <v>104277</v>
      </c>
      <c r="P11" s="7">
        <v>107732</v>
      </c>
      <c r="Q11" s="7">
        <v>108279</v>
      </c>
      <c r="R11" s="22">
        <v>107760</v>
      </c>
      <c r="S11" s="22">
        <v>113553</v>
      </c>
      <c r="T11" s="29">
        <v>116558</v>
      </c>
    </row>
    <row r="12" spans="2:20" x14ac:dyDescent="0.15">
      <c r="B12" s="16" t="s">
        <v>22</v>
      </c>
      <c r="C12" s="8">
        <v>23187</v>
      </c>
      <c r="D12" s="8">
        <v>21281</v>
      </c>
      <c r="E12" s="8">
        <v>21601</v>
      </c>
      <c r="F12" s="8">
        <v>18787</v>
      </c>
      <c r="G12" s="8">
        <v>21206</v>
      </c>
      <c r="H12" s="5">
        <v>20191</v>
      </c>
      <c r="I12" s="5">
        <v>22344</v>
      </c>
      <c r="J12" s="5">
        <v>21560</v>
      </c>
      <c r="K12" s="5">
        <v>20112</v>
      </c>
      <c r="L12" s="5">
        <v>19312</v>
      </c>
      <c r="M12" s="5">
        <v>19688</v>
      </c>
      <c r="N12" s="5">
        <v>19810</v>
      </c>
      <c r="O12" s="5">
        <v>19896</v>
      </c>
      <c r="P12" s="5">
        <v>20905</v>
      </c>
      <c r="Q12" s="5">
        <v>20581</v>
      </c>
      <c r="R12" s="23">
        <v>20368</v>
      </c>
      <c r="S12" s="23">
        <v>21711</v>
      </c>
      <c r="T12" s="23">
        <v>21891</v>
      </c>
    </row>
    <row r="13" spans="2:20" x14ac:dyDescent="0.15">
      <c r="B13" s="16" t="s">
        <v>23</v>
      </c>
      <c r="C13" s="8">
        <v>17491</v>
      </c>
      <c r="D13" s="8">
        <v>15863</v>
      </c>
      <c r="E13" s="8">
        <v>16429</v>
      </c>
      <c r="F13" s="8">
        <v>15181</v>
      </c>
      <c r="G13" s="8">
        <v>15976</v>
      </c>
      <c r="H13" s="5">
        <v>15221</v>
      </c>
      <c r="I13" s="5">
        <v>16270</v>
      </c>
      <c r="J13" s="5">
        <v>20026</v>
      </c>
      <c r="K13" s="5">
        <v>22889</v>
      </c>
      <c r="L13" s="5">
        <v>23835</v>
      </c>
      <c r="M13" s="5">
        <v>22799</v>
      </c>
      <c r="N13" s="5">
        <v>20650</v>
      </c>
      <c r="O13" s="5">
        <v>22041</v>
      </c>
      <c r="P13" s="5">
        <v>22566</v>
      </c>
      <c r="Q13" s="5">
        <v>22620</v>
      </c>
      <c r="R13" s="23">
        <v>21984</v>
      </c>
      <c r="S13" s="23">
        <v>22627</v>
      </c>
      <c r="T13" s="23">
        <v>23488</v>
      </c>
    </row>
    <row r="14" spans="2:20" x14ac:dyDescent="0.15">
      <c r="B14" s="16" t="s">
        <v>24</v>
      </c>
      <c r="C14" s="8">
        <v>49313</v>
      </c>
      <c r="D14" s="8">
        <v>49244</v>
      </c>
      <c r="E14" s="8">
        <v>49470</v>
      </c>
      <c r="F14" s="8">
        <v>49443</v>
      </c>
      <c r="G14" s="8">
        <v>49240</v>
      </c>
      <c r="H14" s="5">
        <v>48439</v>
      </c>
      <c r="I14" s="5">
        <v>48807</v>
      </c>
      <c r="J14" s="5">
        <v>49149</v>
      </c>
      <c r="K14" s="5">
        <v>52238</v>
      </c>
      <c r="L14" s="5">
        <v>52886</v>
      </c>
      <c r="M14" s="5">
        <v>53162</v>
      </c>
      <c r="N14" s="5">
        <v>52415</v>
      </c>
      <c r="O14" s="5">
        <v>55648</v>
      </c>
      <c r="P14" s="5">
        <v>57702</v>
      </c>
      <c r="Q14" s="5">
        <v>58228</v>
      </c>
      <c r="R14" s="23">
        <v>57745</v>
      </c>
      <c r="S14" s="23">
        <v>61897</v>
      </c>
      <c r="T14" s="23">
        <v>63691</v>
      </c>
    </row>
    <row r="15" spans="2:20" x14ac:dyDescent="0.15">
      <c r="B15" s="19" t="s">
        <v>25</v>
      </c>
      <c r="C15" s="9">
        <f t="shared" ref="C15:S15" si="2">C11/C6</f>
        <v>0.16306337117641662</v>
      </c>
      <c r="D15" s="9">
        <f t="shared" si="2"/>
        <v>0.16052474288423091</v>
      </c>
      <c r="E15" s="9">
        <f t="shared" si="2"/>
        <v>0.16363079192441737</v>
      </c>
      <c r="F15" s="9">
        <f t="shared" si="2"/>
        <v>0.16214715774166627</v>
      </c>
      <c r="G15" s="9">
        <f t="shared" si="2"/>
        <v>0.16624987866969038</v>
      </c>
      <c r="H15" s="10">
        <f t="shared" si="2"/>
        <v>0.16312264372915392</v>
      </c>
      <c r="I15" s="10">
        <f t="shared" si="2"/>
        <v>0.1670452544305441</v>
      </c>
      <c r="J15" s="10">
        <f t="shared" si="2"/>
        <v>0.17405245955047824</v>
      </c>
      <c r="K15" s="10">
        <f t="shared" si="2"/>
        <v>0.1801763065449975</v>
      </c>
      <c r="L15" s="10">
        <f t="shared" si="2"/>
        <v>0.18292040156182518</v>
      </c>
      <c r="M15" s="10">
        <f t="shared" si="2"/>
        <v>0.18285015904190594</v>
      </c>
      <c r="N15" s="10">
        <f t="shared" si="2"/>
        <v>0.18522969315338611</v>
      </c>
      <c r="O15" s="10">
        <f t="shared" si="2"/>
        <v>0.18773663544234062</v>
      </c>
      <c r="P15" s="10">
        <f t="shared" si="2"/>
        <v>0.192869009767695</v>
      </c>
      <c r="Q15" s="10">
        <f t="shared" si="2"/>
        <v>0.19498768260005186</v>
      </c>
      <c r="R15" s="10">
        <f t="shared" si="2"/>
        <v>0.19555465222630333</v>
      </c>
      <c r="S15" s="10">
        <f t="shared" si="2"/>
        <v>0.19658670101432943</v>
      </c>
      <c r="T15" s="30">
        <f>T11/T6</f>
        <v>0.19890172147820506</v>
      </c>
    </row>
    <row r="16" spans="2:20" x14ac:dyDescent="0.15">
      <c r="B16" s="15" t="s">
        <v>26</v>
      </c>
      <c r="C16" s="2">
        <v>501664</v>
      </c>
      <c r="D16" s="2">
        <v>488765</v>
      </c>
      <c r="E16" s="2">
        <v>483081</v>
      </c>
      <c r="F16" s="2">
        <v>467852</v>
      </c>
      <c r="G16" s="2">
        <v>472432</v>
      </c>
      <c r="H16" s="2">
        <v>465939</v>
      </c>
      <c r="I16" s="2">
        <v>468268</v>
      </c>
      <c r="J16" s="2">
        <v>466477</v>
      </c>
      <c r="K16" s="2">
        <v>470951</v>
      </c>
      <c r="L16" s="2">
        <v>463518</v>
      </c>
      <c r="M16" s="2">
        <v>459333</v>
      </c>
      <c r="N16" s="2">
        <v>437993</v>
      </c>
      <c r="O16" s="2">
        <v>451166</v>
      </c>
      <c r="P16" s="2">
        <v>450845</v>
      </c>
      <c r="Q16" s="2">
        <v>444034</v>
      </c>
      <c r="R16" s="25">
        <v>443970</v>
      </c>
      <c r="S16" s="25">
        <v>464070</v>
      </c>
      <c r="T16" s="29">
        <v>469450</v>
      </c>
    </row>
    <row r="17" spans="2:20" x14ac:dyDescent="0.15">
      <c r="B17" s="19" t="s">
        <v>27</v>
      </c>
      <c r="C17" s="11">
        <f t="shared" ref="C17:S17" si="3">C16*12</f>
        <v>6019968</v>
      </c>
      <c r="D17" s="11">
        <f t="shared" si="3"/>
        <v>5865180</v>
      </c>
      <c r="E17" s="11">
        <f t="shared" si="3"/>
        <v>5796972</v>
      </c>
      <c r="F17" s="11">
        <f t="shared" si="3"/>
        <v>5614224</v>
      </c>
      <c r="G17" s="11">
        <f t="shared" si="3"/>
        <v>5669184</v>
      </c>
      <c r="H17" s="12">
        <f t="shared" si="3"/>
        <v>5591268</v>
      </c>
      <c r="I17" s="12">
        <f t="shared" si="3"/>
        <v>5619216</v>
      </c>
      <c r="J17" s="12">
        <f t="shared" si="3"/>
        <v>5597724</v>
      </c>
      <c r="K17" s="12">
        <f t="shared" si="3"/>
        <v>5651412</v>
      </c>
      <c r="L17" s="12">
        <f t="shared" si="3"/>
        <v>5562216</v>
      </c>
      <c r="M17" s="12">
        <f t="shared" si="3"/>
        <v>5511996</v>
      </c>
      <c r="N17" s="12">
        <f t="shared" si="3"/>
        <v>5255916</v>
      </c>
      <c r="O17" s="12">
        <f t="shared" si="3"/>
        <v>5413992</v>
      </c>
      <c r="P17" s="12">
        <f t="shared" si="3"/>
        <v>5410140</v>
      </c>
      <c r="Q17" s="12">
        <f t="shared" si="3"/>
        <v>5328408</v>
      </c>
      <c r="R17" s="12">
        <f t="shared" si="3"/>
        <v>5327640</v>
      </c>
      <c r="S17" s="12">
        <f t="shared" si="3"/>
        <v>5568840</v>
      </c>
      <c r="T17" s="28">
        <f>T16*12</f>
        <v>5633400</v>
      </c>
    </row>
    <row r="18" spans="2:20" ht="7.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20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28</v>
      </c>
      <c r="P19" s="1"/>
      <c r="Q19" s="1"/>
    </row>
  </sheetData>
  <phoneticPr fontId="2"/>
  <pageMargins left="0.25" right="0.25" top="0.75" bottom="0.75" header="0.3" footer="0.3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cp:lastPrinted>2016-03-15T10:12:53Z</cp:lastPrinted>
  <dcterms:created xsi:type="dcterms:W3CDTF">2015-08-22T01:45:28Z</dcterms:created>
  <dcterms:modified xsi:type="dcterms:W3CDTF">2018-02-25T12:11:01Z</dcterms:modified>
</cp:coreProperties>
</file>