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030" windowHeight="8520"/>
  </bookViews>
  <sheets>
    <sheet name="決算" sheetId="7" r:id="rId1"/>
    <sheet name="ランキング" sheetId="8" r:id="rId2"/>
  </sheets>
  <definedNames>
    <definedName name="_xlnm.Print_Titles" localSheetId="0">決算!$3:$5</definedName>
  </definedNames>
  <calcPr calcId="145621" refMode="R1C1"/>
</workbook>
</file>

<file path=xl/calcChain.xml><?xml version="1.0" encoding="utf-8"?>
<calcChain xmlns="http://schemas.openxmlformats.org/spreadsheetml/2006/main">
  <c r="I237" i="7" l="1"/>
  <c r="J237" i="7"/>
  <c r="C202" i="7" l="1"/>
  <c r="C215" i="7"/>
  <c r="J213" i="7"/>
  <c r="I213" i="7"/>
  <c r="J211" i="7"/>
  <c r="E213" i="7"/>
  <c r="D213" i="7"/>
  <c r="C213" i="7"/>
  <c r="F211" i="7"/>
  <c r="E211" i="7"/>
  <c r="D211" i="7"/>
  <c r="J60" i="7" l="1"/>
  <c r="I60" i="7"/>
  <c r="H60" i="7"/>
  <c r="G60" i="7"/>
  <c r="F60" i="7"/>
  <c r="E60" i="7"/>
  <c r="D60" i="7"/>
  <c r="C60" i="7"/>
  <c r="J58" i="7"/>
  <c r="I58" i="7"/>
  <c r="H58" i="7"/>
  <c r="G58" i="7"/>
  <c r="F58" i="7"/>
  <c r="E58" i="7"/>
  <c r="D58" i="7"/>
  <c r="C58" i="7"/>
  <c r="J56" i="7"/>
  <c r="H56" i="7"/>
  <c r="F56" i="7"/>
  <c r="E56" i="7"/>
  <c r="D56" i="7"/>
  <c r="C251" i="7" l="1"/>
  <c r="F258" i="7"/>
  <c r="E258" i="7"/>
  <c r="D258" i="7"/>
  <c r="C258" i="7"/>
  <c r="H244" i="7"/>
  <c r="G244" i="7"/>
  <c r="F244" i="7"/>
  <c r="E244" i="7"/>
  <c r="D244" i="7"/>
  <c r="C244" i="7"/>
  <c r="F237" i="7"/>
  <c r="E237" i="7"/>
  <c r="D237" i="7"/>
  <c r="C237" i="7"/>
  <c r="I229" i="7"/>
  <c r="G229" i="7"/>
  <c r="F229" i="7"/>
  <c r="E229" i="7"/>
  <c r="D229" i="7"/>
  <c r="C229" i="7"/>
  <c r="J209" i="7"/>
  <c r="I209" i="7"/>
  <c r="F209" i="7"/>
  <c r="E209" i="7"/>
  <c r="D209" i="7"/>
  <c r="C209" i="7"/>
  <c r="F222" i="7"/>
  <c r="E222" i="7"/>
  <c r="D222" i="7"/>
  <c r="C222" i="7"/>
  <c r="L193" i="7" l="1"/>
  <c r="C195" i="7"/>
  <c r="F193" i="7"/>
  <c r="E193" i="7"/>
  <c r="D193" i="7"/>
  <c r="J188" i="7"/>
  <c r="L182" i="7"/>
  <c r="J182" i="7"/>
  <c r="J176" i="7"/>
  <c r="L174" i="7"/>
  <c r="J170" i="7"/>
  <c r="L164" i="7"/>
  <c r="J164" i="7"/>
  <c r="L158" i="7"/>
  <c r="J158" i="7"/>
  <c r="C188" i="7"/>
  <c r="C182" i="7"/>
  <c r="C176" i="7"/>
  <c r="C170" i="7"/>
  <c r="C164" i="7"/>
  <c r="C158" i="7"/>
  <c r="C152" i="7"/>
  <c r="F152" i="7"/>
  <c r="E152" i="7"/>
  <c r="D152" i="7"/>
  <c r="F145" i="7"/>
  <c r="E145" i="7"/>
  <c r="D145" i="7"/>
  <c r="C145" i="7"/>
  <c r="J138" i="7"/>
  <c r="I138" i="7"/>
  <c r="F138" i="7"/>
  <c r="E138" i="7"/>
  <c r="D138" i="7"/>
  <c r="C138" i="7"/>
  <c r="F131" i="7"/>
  <c r="E131" i="7"/>
  <c r="D131" i="7"/>
  <c r="C131" i="7"/>
  <c r="L131" i="7"/>
  <c r="F124" i="7"/>
  <c r="E124" i="7"/>
  <c r="D124" i="7"/>
  <c r="C124" i="7"/>
  <c r="L124" i="7"/>
  <c r="J117" i="7"/>
  <c r="F117" i="7"/>
  <c r="E117" i="7"/>
  <c r="D117" i="7"/>
  <c r="C117" i="7"/>
  <c r="L117" i="7"/>
  <c r="J110" i="7"/>
  <c r="I110" i="7"/>
  <c r="F110" i="7"/>
  <c r="E110" i="7"/>
  <c r="D110" i="7"/>
  <c r="C110" i="7"/>
  <c r="L110" i="7"/>
  <c r="L103" i="7"/>
  <c r="J103" i="7"/>
  <c r="I103" i="7"/>
  <c r="H103" i="7"/>
  <c r="G103" i="7"/>
  <c r="F103" i="7"/>
  <c r="E103" i="7"/>
  <c r="D103" i="7"/>
  <c r="C103" i="7"/>
  <c r="L96" i="7"/>
  <c r="J96" i="7"/>
  <c r="I96" i="7"/>
  <c r="H96" i="7"/>
  <c r="G96" i="7"/>
  <c r="F96" i="7"/>
  <c r="E96" i="7"/>
  <c r="D96" i="7"/>
  <c r="C96" i="7"/>
  <c r="J89" i="7"/>
  <c r="I89" i="7"/>
  <c r="H89" i="7"/>
  <c r="G89" i="7"/>
  <c r="F89" i="7"/>
  <c r="E89" i="7"/>
  <c r="D89" i="7"/>
  <c r="C89" i="7"/>
  <c r="L89" i="7"/>
  <c r="L82" i="7"/>
  <c r="J82" i="7"/>
  <c r="I82" i="7"/>
  <c r="H82" i="7"/>
  <c r="G82" i="7"/>
  <c r="F82" i="7"/>
  <c r="E82" i="7"/>
  <c r="D82" i="7"/>
  <c r="C82" i="7"/>
  <c r="J74" i="7"/>
  <c r="I74" i="7"/>
  <c r="H74" i="7"/>
  <c r="G74" i="7"/>
  <c r="F74" i="7"/>
  <c r="E74" i="7"/>
  <c r="D74" i="7"/>
  <c r="C74" i="7"/>
  <c r="J67" i="7" l="1"/>
  <c r="I67" i="7"/>
  <c r="F67" i="7"/>
  <c r="E67" i="7"/>
  <c r="D67" i="7"/>
  <c r="C67" i="7"/>
  <c r="J54" i="7"/>
  <c r="I54" i="7"/>
  <c r="F54" i="7"/>
  <c r="E54" i="7"/>
  <c r="D54" i="7"/>
  <c r="C54" i="7"/>
  <c r="J47" i="7"/>
  <c r="I47" i="7"/>
  <c r="H47" i="7"/>
  <c r="G47" i="7"/>
  <c r="F47" i="7"/>
  <c r="E47" i="7"/>
  <c r="D47" i="7"/>
  <c r="C47" i="7"/>
  <c r="J40" i="7"/>
  <c r="I40" i="7"/>
  <c r="H40" i="7"/>
  <c r="G40" i="7"/>
  <c r="F40" i="7"/>
  <c r="E40" i="7"/>
  <c r="D40" i="7"/>
  <c r="C40" i="7"/>
  <c r="J33" i="7"/>
  <c r="I33" i="7"/>
  <c r="H33" i="7"/>
  <c r="G33" i="7"/>
  <c r="F33" i="7"/>
  <c r="E33" i="7"/>
  <c r="D33" i="7"/>
  <c r="C33" i="7"/>
  <c r="J26" i="7"/>
  <c r="I26" i="7"/>
  <c r="H26" i="7"/>
  <c r="G26" i="7"/>
  <c r="F26" i="7"/>
  <c r="E26" i="7"/>
  <c r="D26" i="7"/>
  <c r="C26" i="7"/>
  <c r="J19" i="7"/>
  <c r="I19" i="7"/>
  <c r="H19" i="7"/>
  <c r="G19" i="7"/>
  <c r="F19" i="7"/>
  <c r="E19" i="7"/>
  <c r="D19" i="7"/>
  <c r="C19" i="7"/>
  <c r="J12" i="7"/>
  <c r="I12" i="7"/>
  <c r="H12" i="7"/>
  <c r="G12" i="7"/>
  <c r="F12" i="7"/>
  <c r="E12" i="7"/>
  <c r="D12" i="7"/>
  <c r="C12" i="7"/>
  <c r="L24" i="7" l="1"/>
  <c r="J200" i="7" l="1"/>
  <c r="I200" i="7"/>
  <c r="F200" i="7"/>
  <c r="E200" i="7"/>
  <c r="D200" i="7"/>
  <c r="J143" i="7"/>
  <c r="I143" i="7"/>
  <c r="J141" i="7"/>
  <c r="I141" i="7"/>
  <c r="F143" i="7"/>
  <c r="E143" i="7"/>
  <c r="D143" i="7"/>
  <c r="L143" i="7"/>
  <c r="F249" i="7" l="1"/>
  <c r="E249" i="7"/>
  <c r="D249" i="7"/>
  <c r="C143" i="7"/>
  <c r="C249" i="7"/>
  <c r="C200" i="7"/>
  <c r="C193" i="7"/>
  <c r="I191" i="7"/>
  <c r="J198" i="7"/>
  <c r="I198" i="7"/>
  <c r="F198" i="7"/>
  <c r="E198" i="7"/>
  <c r="D198" i="7"/>
  <c r="C198" i="7"/>
  <c r="J136" i="7"/>
  <c r="I136" i="7"/>
  <c r="F136" i="7"/>
  <c r="E136" i="7"/>
  <c r="D136" i="7"/>
  <c r="C136" i="7"/>
  <c r="F256" i="7"/>
  <c r="E256" i="7"/>
  <c r="D256" i="7"/>
  <c r="C256" i="7"/>
  <c r="J235" i="7"/>
  <c r="I235" i="7"/>
  <c r="F235" i="7"/>
  <c r="E235" i="7"/>
  <c r="D235" i="7"/>
  <c r="C235" i="7"/>
  <c r="I227" i="7"/>
  <c r="G227" i="7"/>
  <c r="F227" i="7"/>
  <c r="E227" i="7"/>
  <c r="D227" i="7"/>
  <c r="C227" i="7"/>
  <c r="F220" i="7"/>
  <c r="E220" i="7"/>
  <c r="D220" i="7"/>
  <c r="C220" i="7"/>
  <c r="I207" i="7"/>
  <c r="C207" i="7"/>
  <c r="J129" i="7"/>
  <c r="I129" i="7"/>
  <c r="F129" i="7"/>
  <c r="E129" i="7"/>
  <c r="D129" i="7"/>
  <c r="C129" i="7"/>
  <c r="J122" i="7"/>
  <c r="I122" i="7"/>
  <c r="F122" i="7"/>
  <c r="E122" i="7"/>
  <c r="D122" i="7"/>
  <c r="C122" i="7"/>
  <c r="J115" i="7"/>
  <c r="I115" i="7"/>
  <c r="F115" i="7"/>
  <c r="E115" i="7"/>
  <c r="D115" i="7"/>
  <c r="C115" i="7"/>
  <c r="J108" i="7"/>
  <c r="I108" i="7"/>
  <c r="F108" i="7"/>
  <c r="E108" i="7"/>
  <c r="D108" i="7"/>
  <c r="C108" i="7"/>
  <c r="J101" i="7"/>
  <c r="I101" i="7"/>
  <c r="H101" i="7"/>
  <c r="G101" i="7"/>
  <c r="F101" i="7"/>
  <c r="E101" i="7"/>
  <c r="D101" i="7"/>
  <c r="C101" i="7"/>
  <c r="J94" i="7"/>
  <c r="I94" i="7"/>
  <c r="H94" i="7"/>
  <c r="G94" i="7"/>
  <c r="F94" i="7"/>
  <c r="E94" i="7"/>
  <c r="D94" i="7"/>
  <c r="C94" i="7"/>
  <c r="J87" i="7"/>
  <c r="I87" i="7"/>
  <c r="H87" i="7"/>
  <c r="G87" i="7"/>
  <c r="F87" i="7"/>
  <c r="E87" i="7"/>
  <c r="D87" i="7"/>
  <c r="C87" i="7"/>
  <c r="J80" i="7"/>
  <c r="I80" i="7"/>
  <c r="H80" i="7"/>
  <c r="G80" i="7"/>
  <c r="F80" i="7"/>
  <c r="E80" i="7"/>
  <c r="D80" i="7"/>
  <c r="C80" i="7"/>
  <c r="F150" i="7"/>
  <c r="E150" i="7"/>
  <c r="D150" i="7"/>
  <c r="F242" i="7"/>
  <c r="E242" i="7"/>
  <c r="D242" i="7"/>
  <c r="C242" i="7"/>
  <c r="H242" i="7"/>
  <c r="G242" i="7"/>
  <c r="H240" i="7"/>
  <c r="G240" i="7"/>
  <c r="J72" i="7"/>
  <c r="I72" i="7"/>
  <c r="H72" i="7"/>
  <c r="G72" i="7"/>
  <c r="F72" i="7"/>
  <c r="E72" i="7"/>
  <c r="D72" i="7"/>
  <c r="C72" i="7"/>
  <c r="J65" i="7"/>
  <c r="I65" i="7"/>
  <c r="F65" i="7"/>
  <c r="E65" i="7"/>
  <c r="D65" i="7"/>
  <c r="C65" i="7"/>
  <c r="J52" i="7"/>
  <c r="I52" i="7"/>
  <c r="F52" i="7"/>
  <c r="E52" i="7"/>
  <c r="D52" i="7"/>
  <c r="C52" i="7"/>
  <c r="J45" i="7"/>
  <c r="I45" i="7"/>
  <c r="H45" i="7"/>
  <c r="G45" i="7"/>
  <c r="F45" i="7"/>
  <c r="E45" i="7"/>
  <c r="D45" i="7"/>
  <c r="C45" i="7"/>
  <c r="J38" i="7"/>
  <c r="I38" i="7"/>
  <c r="H38" i="7"/>
  <c r="G38" i="7"/>
  <c r="F38" i="7"/>
  <c r="E38" i="7"/>
  <c r="D38" i="7"/>
  <c r="C38" i="7"/>
  <c r="J31" i="7"/>
  <c r="I31" i="7"/>
  <c r="H31" i="7"/>
  <c r="G31" i="7"/>
  <c r="F31" i="7"/>
  <c r="E31" i="7"/>
  <c r="D31" i="7"/>
  <c r="C31" i="7"/>
  <c r="J24" i="7"/>
  <c r="I24" i="7"/>
  <c r="H24" i="7"/>
  <c r="G24" i="7"/>
  <c r="F24" i="7"/>
  <c r="E24" i="7"/>
  <c r="D24" i="7"/>
  <c r="C24" i="7"/>
  <c r="J17" i="7"/>
  <c r="I17" i="7"/>
  <c r="H17" i="7"/>
  <c r="G17" i="7"/>
  <c r="F17" i="7"/>
  <c r="E17" i="7"/>
  <c r="D17" i="7"/>
  <c r="C17" i="7"/>
  <c r="J10" i="7"/>
  <c r="I10" i="7"/>
  <c r="H10" i="7"/>
  <c r="G10" i="7"/>
  <c r="F10" i="7"/>
  <c r="E10" i="7"/>
  <c r="D10" i="7"/>
  <c r="C10" i="7"/>
  <c r="D247" i="7"/>
  <c r="F247" i="7"/>
  <c r="E247" i="7"/>
  <c r="C247" i="7"/>
  <c r="F254" i="7"/>
  <c r="E254" i="7"/>
  <c r="D254" i="7"/>
  <c r="C254" i="7"/>
  <c r="I225" i="7"/>
  <c r="G225" i="7"/>
  <c r="F225" i="7"/>
  <c r="E225" i="7"/>
  <c r="D225" i="7"/>
  <c r="C225" i="7"/>
  <c r="F240" i="7"/>
  <c r="E240" i="7"/>
  <c r="D240" i="7"/>
  <c r="C240" i="7"/>
  <c r="J233" i="7"/>
  <c r="I233" i="7"/>
  <c r="F233" i="7"/>
  <c r="E233" i="7"/>
  <c r="D233" i="7"/>
  <c r="C233" i="7"/>
  <c r="F218" i="7"/>
  <c r="E218" i="7"/>
  <c r="D218" i="7"/>
  <c r="C218" i="7"/>
  <c r="J205" i="7"/>
  <c r="I205" i="7"/>
  <c r="F205" i="7"/>
  <c r="E205" i="7"/>
  <c r="D205" i="7"/>
  <c r="C205" i="7"/>
  <c r="F191" i="7"/>
  <c r="E191" i="7"/>
  <c r="D191" i="7"/>
  <c r="C191" i="7"/>
  <c r="F148" i="7"/>
  <c r="E148" i="7"/>
  <c r="D148" i="7"/>
  <c r="H85" i="7"/>
  <c r="F141" i="7"/>
  <c r="E141" i="7"/>
  <c r="D141" i="7"/>
  <c r="C141" i="7"/>
  <c r="J134" i="7"/>
  <c r="I134" i="7"/>
  <c r="F134" i="7"/>
  <c r="E134" i="7"/>
  <c r="D134" i="7"/>
  <c r="C134" i="7"/>
  <c r="J127" i="7"/>
  <c r="I127" i="7"/>
  <c r="F127" i="7"/>
  <c r="E127" i="7"/>
  <c r="D127" i="7"/>
  <c r="C127" i="7"/>
  <c r="J120" i="7"/>
  <c r="I120" i="7"/>
  <c r="F120" i="7"/>
  <c r="E120" i="7"/>
  <c r="D120" i="7"/>
  <c r="C120" i="7"/>
  <c r="J113" i="7"/>
  <c r="I113" i="7"/>
  <c r="F113" i="7"/>
  <c r="E113" i="7"/>
  <c r="D113" i="7"/>
  <c r="C113" i="7"/>
  <c r="I106" i="7"/>
  <c r="F106" i="7"/>
  <c r="E106" i="7"/>
  <c r="D106" i="7"/>
  <c r="C106" i="7"/>
  <c r="J99" i="7"/>
  <c r="I99" i="7"/>
  <c r="H99" i="7"/>
  <c r="G99" i="7"/>
  <c r="F99" i="7"/>
  <c r="E99" i="7"/>
  <c r="D99" i="7"/>
  <c r="C99" i="7"/>
  <c r="J92" i="7"/>
  <c r="I92" i="7"/>
  <c r="H92" i="7"/>
  <c r="G92" i="7"/>
  <c r="F92" i="7"/>
  <c r="E92" i="7"/>
  <c r="D92" i="7"/>
  <c r="C92" i="7"/>
  <c r="J85" i="7"/>
  <c r="I85" i="7"/>
  <c r="G85" i="7"/>
  <c r="F85" i="7"/>
  <c r="E85" i="7"/>
  <c r="D85" i="7"/>
  <c r="C85" i="7"/>
  <c r="J78" i="7"/>
  <c r="I78" i="7"/>
  <c r="H78" i="7"/>
  <c r="G78" i="7"/>
  <c r="F78" i="7"/>
  <c r="E78" i="7"/>
  <c r="D78" i="7"/>
  <c r="C78" i="7"/>
  <c r="J70" i="7"/>
  <c r="I70" i="7"/>
  <c r="H70" i="7"/>
  <c r="G70" i="7"/>
  <c r="F70" i="7"/>
  <c r="E70" i="7"/>
  <c r="D70" i="7"/>
  <c r="C70" i="7"/>
  <c r="J63" i="7"/>
  <c r="I63" i="7"/>
  <c r="F63" i="7"/>
  <c r="E63" i="7"/>
  <c r="D63" i="7"/>
  <c r="C63" i="7"/>
  <c r="J50" i="7"/>
  <c r="I50" i="7"/>
  <c r="F50" i="7"/>
  <c r="E50" i="7"/>
  <c r="D50" i="7"/>
  <c r="C50" i="7"/>
  <c r="H29" i="7"/>
  <c r="J43" i="7"/>
  <c r="H43" i="7"/>
  <c r="I43" i="7"/>
  <c r="G43" i="7"/>
  <c r="F43" i="7"/>
  <c r="E43" i="7"/>
  <c r="D43" i="7"/>
  <c r="C43" i="7"/>
  <c r="J36" i="7"/>
  <c r="I36" i="7"/>
  <c r="H36" i="7"/>
  <c r="G36" i="7"/>
  <c r="F36" i="7"/>
  <c r="E36" i="7"/>
  <c r="D36" i="7"/>
  <c r="C36" i="7"/>
  <c r="J29" i="7"/>
  <c r="I29" i="7"/>
  <c r="G29" i="7"/>
  <c r="F29" i="7"/>
  <c r="E29" i="7"/>
  <c r="D29" i="7"/>
  <c r="C29" i="7"/>
  <c r="J22" i="7"/>
  <c r="I22" i="7"/>
  <c r="H22" i="7"/>
  <c r="G22" i="7"/>
  <c r="F22" i="7"/>
  <c r="E22" i="7"/>
  <c r="D22" i="7"/>
  <c r="C22" i="7"/>
  <c r="J15" i="7"/>
  <c r="I15" i="7"/>
  <c r="H15" i="7"/>
  <c r="G15" i="7"/>
  <c r="F15" i="7"/>
  <c r="E15" i="7"/>
  <c r="D15" i="7"/>
  <c r="C15" i="7"/>
  <c r="J8" i="7"/>
  <c r="I8" i="7"/>
  <c r="H8" i="7"/>
  <c r="G8" i="7"/>
  <c r="F8" i="7"/>
  <c r="E8" i="7"/>
  <c r="D8" i="7"/>
  <c r="C8" i="7"/>
</calcChain>
</file>

<file path=xl/sharedStrings.xml><?xml version="1.0" encoding="utf-8"?>
<sst xmlns="http://schemas.openxmlformats.org/spreadsheetml/2006/main" count="348" uniqueCount="208">
  <si>
    <t>三菱地所</t>
    <rPh sb="0" eb="2">
      <t>ミツビシ</t>
    </rPh>
    <rPh sb="2" eb="4">
      <t>ジショ</t>
    </rPh>
    <phoneticPr fontId="2"/>
  </si>
  <si>
    <t>三井不動産</t>
    <rPh sb="0" eb="2">
      <t>ミツイ</t>
    </rPh>
    <rPh sb="2" eb="5">
      <t>フドウサン</t>
    </rPh>
    <phoneticPr fontId="2"/>
  </si>
  <si>
    <t>住友不動産</t>
    <rPh sb="0" eb="2">
      <t>スミトモ</t>
    </rPh>
    <rPh sb="2" eb="5">
      <t>フドウサン</t>
    </rPh>
    <phoneticPr fontId="2"/>
  </si>
  <si>
    <t>野村不動産</t>
    <rPh sb="0" eb="2">
      <t>ノムラ</t>
    </rPh>
    <rPh sb="2" eb="5">
      <t>フドウサン</t>
    </rPh>
    <phoneticPr fontId="2"/>
  </si>
  <si>
    <t>東急不動産</t>
    <rPh sb="0" eb="2">
      <t>トウキュウ</t>
    </rPh>
    <rPh sb="2" eb="5">
      <t>フドウサン</t>
    </rPh>
    <phoneticPr fontId="2"/>
  </si>
  <si>
    <t>営業利益</t>
    <rPh sb="0" eb="2">
      <t>エイギョウ</t>
    </rPh>
    <rPh sb="2" eb="4">
      <t>リエキ</t>
    </rPh>
    <phoneticPr fontId="2"/>
  </si>
  <si>
    <t>経常利益</t>
    <rPh sb="0" eb="2">
      <t>ケイジョウ</t>
    </rPh>
    <rPh sb="2" eb="4">
      <t>リエキ</t>
    </rPh>
    <phoneticPr fontId="2"/>
  </si>
  <si>
    <t>当期利益</t>
    <rPh sb="0" eb="2">
      <t>トウキ</t>
    </rPh>
    <rPh sb="2" eb="4">
      <t>リエキ</t>
    </rPh>
    <phoneticPr fontId="2"/>
  </si>
  <si>
    <t>東京建物</t>
    <rPh sb="0" eb="2">
      <t>トウキョウ</t>
    </rPh>
    <rPh sb="2" eb="4">
      <t>タテモノ</t>
    </rPh>
    <phoneticPr fontId="2"/>
  </si>
  <si>
    <t>社名</t>
    <rPh sb="0" eb="2">
      <t>シャメイ</t>
    </rPh>
    <phoneticPr fontId="2"/>
  </si>
  <si>
    <t>売上高</t>
    <rPh sb="0" eb="2">
      <t>ウリアゲ</t>
    </rPh>
    <rPh sb="2" eb="3">
      <t>ダカ</t>
    </rPh>
    <phoneticPr fontId="2"/>
  </si>
  <si>
    <t>完成在庫</t>
    <rPh sb="0" eb="2">
      <t>カンセイ</t>
    </rPh>
    <rPh sb="2" eb="4">
      <t>ザイコ</t>
    </rPh>
    <phoneticPr fontId="2"/>
  </si>
  <si>
    <t>FJネクスト</t>
    <phoneticPr fontId="2"/>
  </si>
  <si>
    <t>ゴールドクレスト</t>
    <phoneticPr fontId="2"/>
  </si>
  <si>
    <t>大京</t>
    <rPh sb="0" eb="2">
      <t>ダイキョウ</t>
    </rPh>
    <phoneticPr fontId="2"/>
  </si>
  <si>
    <t>グローベルス</t>
    <phoneticPr fontId="2"/>
  </si>
  <si>
    <t>タカラレーベン</t>
    <phoneticPr fontId="2"/>
  </si>
  <si>
    <t>アーネストワン</t>
    <phoneticPr fontId="2"/>
  </si>
  <si>
    <t>レオパレス21</t>
    <phoneticPr fontId="2"/>
  </si>
  <si>
    <t>サンウッド</t>
    <phoneticPr fontId="2"/>
  </si>
  <si>
    <t>スターツ</t>
    <phoneticPr fontId="2"/>
  </si>
  <si>
    <t>決算期</t>
    <rPh sb="0" eb="3">
      <t>ケッサンキ</t>
    </rPh>
    <phoneticPr fontId="2"/>
  </si>
  <si>
    <t>トーセイ</t>
    <phoneticPr fontId="2"/>
  </si>
  <si>
    <t>東建コーポレーション</t>
    <rPh sb="0" eb="2">
      <t>トウケン</t>
    </rPh>
    <phoneticPr fontId="2"/>
  </si>
  <si>
    <t>Ｍ販売戸数</t>
    <rPh sb="1" eb="3">
      <t>ハンバイ</t>
    </rPh>
    <rPh sb="3" eb="5">
      <t>コスウ</t>
    </rPh>
    <phoneticPr fontId="2"/>
  </si>
  <si>
    <t>前期比</t>
    <rPh sb="0" eb="3">
      <t>ゼンキヒ</t>
    </rPh>
    <phoneticPr fontId="2"/>
  </si>
  <si>
    <t>営業利益率</t>
    <rPh sb="0" eb="2">
      <t>エイギョウ</t>
    </rPh>
    <rPh sb="2" eb="4">
      <t>リエキ</t>
    </rPh>
    <rPh sb="4" eb="5">
      <t>リツ</t>
    </rPh>
    <phoneticPr fontId="2"/>
  </si>
  <si>
    <t>経常利益率</t>
    <rPh sb="0" eb="2">
      <t>ケイジョウ</t>
    </rPh>
    <rPh sb="2" eb="4">
      <t>リエキ</t>
    </rPh>
    <rPh sb="4" eb="5">
      <t>リツ</t>
    </rPh>
    <phoneticPr fontId="2"/>
  </si>
  <si>
    <t>当期利益率</t>
    <rPh sb="0" eb="2">
      <t>トウキ</t>
    </rPh>
    <rPh sb="2" eb="4">
      <t>リエキ</t>
    </rPh>
    <rPh sb="4" eb="5">
      <t>リツ</t>
    </rPh>
    <phoneticPr fontId="2"/>
  </si>
  <si>
    <t>2013年3月期</t>
    <rPh sb="4" eb="5">
      <t>ネン</t>
    </rPh>
    <rPh sb="6" eb="8">
      <t>ガツキ</t>
    </rPh>
    <phoneticPr fontId="2"/>
  </si>
  <si>
    <t>2014年3月期</t>
    <rPh sb="4" eb="5">
      <t>ネン</t>
    </rPh>
    <rPh sb="6" eb="8">
      <t>ガツキ</t>
    </rPh>
    <phoneticPr fontId="2"/>
  </si>
  <si>
    <t>2012年12月期</t>
    <rPh sb="4" eb="5">
      <t>ネン</t>
    </rPh>
    <rPh sb="7" eb="9">
      <t>ガツキ</t>
    </rPh>
    <phoneticPr fontId="2"/>
  </si>
  <si>
    <t>2013年12月期</t>
    <rPh sb="4" eb="5">
      <t>ネン</t>
    </rPh>
    <rPh sb="7" eb="9">
      <t>ガツキ</t>
    </rPh>
    <phoneticPr fontId="2"/>
  </si>
  <si>
    <t>平均価格</t>
    <rPh sb="0" eb="4">
      <t>ヘイキンカカク</t>
    </rPh>
    <phoneticPr fontId="2"/>
  </si>
  <si>
    <t>平均価格は首都圏</t>
    <rPh sb="0" eb="4">
      <t>ヘイキンカカク</t>
    </rPh>
    <rPh sb="5" eb="8">
      <t>シュトケン</t>
    </rPh>
    <phoneticPr fontId="2"/>
  </si>
  <si>
    <t>うち住宅部門</t>
    <rPh sb="2" eb="4">
      <t>ジュウタク</t>
    </rPh>
    <rPh sb="4" eb="6">
      <t>ブモン</t>
    </rPh>
    <phoneticPr fontId="2"/>
  </si>
  <si>
    <t>コスモスイニシア</t>
    <phoneticPr fontId="2"/>
  </si>
  <si>
    <t>セントラル総合開発</t>
    <rPh sb="5" eb="9">
      <t>ソウゴウカイハツ</t>
    </rPh>
    <phoneticPr fontId="2"/>
  </si>
  <si>
    <t>明和地所</t>
    <rPh sb="0" eb="4">
      <t>メイワジショ</t>
    </rPh>
    <phoneticPr fontId="2"/>
  </si>
  <si>
    <t>日神不動産</t>
    <rPh sb="0" eb="5">
      <t>ニッシンフドウサン</t>
    </rPh>
    <phoneticPr fontId="2"/>
  </si>
  <si>
    <t>営業利益1，433百万円</t>
    <rPh sb="0" eb="4">
      <t>エイギョウリエキ</t>
    </rPh>
    <rPh sb="9" eb="12">
      <t>ヒャクマンエン</t>
    </rPh>
    <phoneticPr fontId="2"/>
  </si>
  <si>
    <t>うちビル（賃貸）部門</t>
    <rPh sb="5" eb="7">
      <t>チンタイ</t>
    </rPh>
    <rPh sb="8" eb="10">
      <t>ブモン</t>
    </rPh>
    <phoneticPr fontId="2"/>
  </si>
  <si>
    <t>マンション販売はORのみのデータ</t>
    <rPh sb="5" eb="7">
      <t>ハンバイ</t>
    </rPh>
    <phoneticPr fontId="2"/>
  </si>
  <si>
    <t>フージャースHD</t>
    <phoneticPr fontId="2"/>
  </si>
  <si>
    <t>摘      要</t>
    <rPh sb="0" eb="1">
      <t>ツム</t>
    </rPh>
    <rPh sb="7" eb="8">
      <t>ヨウ</t>
    </rPh>
    <phoneticPr fontId="2"/>
  </si>
  <si>
    <t>不動産企業決算</t>
    <rPh sb="0" eb="3">
      <t>フドウサン</t>
    </rPh>
    <rPh sb="3" eb="5">
      <t>キギョウ</t>
    </rPh>
    <rPh sb="5" eb="7">
      <t>ケッサン</t>
    </rPh>
    <phoneticPr fontId="2"/>
  </si>
  <si>
    <t>新日本建物</t>
    <rPh sb="0" eb="5">
      <t>シンニホンタテモノ</t>
    </rPh>
    <phoneticPr fontId="2"/>
  </si>
  <si>
    <t>事業再生計画中</t>
    <rPh sb="0" eb="7">
      <t>ジギョウサイセイケイカクチュウ</t>
    </rPh>
    <phoneticPr fontId="2"/>
  </si>
  <si>
    <t>ザ・グローバル社</t>
    <rPh sb="7" eb="8">
      <t>シャ</t>
    </rPh>
    <phoneticPr fontId="2"/>
  </si>
  <si>
    <t>2013年6月期</t>
    <rPh sb="4" eb="5">
      <t>ネン</t>
    </rPh>
    <rPh sb="6" eb="8">
      <t>ガツキ</t>
    </rPh>
    <phoneticPr fontId="2"/>
  </si>
  <si>
    <t>2014年6月期</t>
    <rPh sb="4" eb="5">
      <t>ネン</t>
    </rPh>
    <rPh sb="6" eb="8">
      <t>ガツキ</t>
    </rPh>
    <phoneticPr fontId="2"/>
  </si>
  <si>
    <t>グループ間売上7109百万円</t>
    <rPh sb="4" eb="5">
      <t>カン</t>
    </rPh>
    <rPh sb="5" eb="7">
      <t>ウリアゲ</t>
    </rPh>
    <rPh sb="11" eb="12">
      <t>ヒャク</t>
    </rPh>
    <rPh sb="12" eb="14">
      <t>マンエン</t>
    </rPh>
    <phoneticPr fontId="2"/>
  </si>
  <si>
    <t>飯田グループHD</t>
    <rPh sb="0" eb="2">
      <t>イイダ</t>
    </rPh>
    <phoneticPr fontId="2"/>
  </si>
  <si>
    <t>一建設</t>
    <rPh sb="0" eb="3">
      <t>ハジメケンセツ</t>
    </rPh>
    <phoneticPr fontId="2"/>
  </si>
  <si>
    <t>飯田産業</t>
    <rPh sb="0" eb="4">
      <t>イイダサンギョウ</t>
    </rPh>
    <phoneticPr fontId="2"/>
  </si>
  <si>
    <t>東栄住宅</t>
    <rPh sb="0" eb="4">
      <t>トウエイジュウタク</t>
    </rPh>
    <phoneticPr fontId="2"/>
  </si>
  <si>
    <t>タクト</t>
    <phoneticPr fontId="2"/>
  </si>
  <si>
    <t>アイディホーム</t>
    <phoneticPr fontId="2"/>
  </si>
  <si>
    <t>オープンハウス</t>
    <phoneticPr fontId="2"/>
  </si>
  <si>
    <t>2013年9月期</t>
    <rPh sb="4" eb="5">
      <t>ネン</t>
    </rPh>
    <rPh sb="6" eb="8">
      <t>ガツキ</t>
    </rPh>
    <phoneticPr fontId="2"/>
  </si>
  <si>
    <t>2014年9月期</t>
    <rPh sb="4" eb="5">
      <t>ネン</t>
    </rPh>
    <rPh sb="6" eb="8">
      <t>ガツキ</t>
    </rPh>
    <phoneticPr fontId="2"/>
  </si>
  <si>
    <t>細田工務店</t>
    <rPh sb="0" eb="5">
      <t>ホソダコウムテン</t>
    </rPh>
    <phoneticPr fontId="2"/>
  </si>
  <si>
    <t>住宅部門には賃貸収入含む</t>
    <rPh sb="0" eb="2">
      <t>ジュウタク</t>
    </rPh>
    <rPh sb="2" eb="4">
      <t>ブモン</t>
    </rPh>
    <rPh sb="6" eb="11">
      <t>チンタイシュウニュウフク</t>
    </rPh>
    <phoneticPr fontId="2"/>
  </si>
  <si>
    <t>2012年11月期</t>
    <rPh sb="4" eb="5">
      <t>ネン</t>
    </rPh>
    <rPh sb="7" eb="9">
      <t>ガツキ</t>
    </rPh>
    <phoneticPr fontId="2"/>
  </si>
  <si>
    <t>2013年11月期</t>
    <rPh sb="4" eb="5">
      <t>ネン</t>
    </rPh>
    <rPh sb="7" eb="9">
      <t>ガツキ</t>
    </rPh>
    <phoneticPr fontId="2"/>
  </si>
  <si>
    <t>不動産事業244戸、建設305戸</t>
    <rPh sb="0" eb="3">
      <t>フドウサン</t>
    </rPh>
    <rPh sb="3" eb="5">
      <t>ジギョウ</t>
    </rPh>
    <rPh sb="8" eb="9">
      <t>コ</t>
    </rPh>
    <rPh sb="10" eb="12">
      <t>ケンセツ</t>
    </rPh>
    <rPh sb="15" eb="16">
      <t>コ</t>
    </rPh>
    <phoneticPr fontId="2"/>
  </si>
  <si>
    <t>長谷工コーポ</t>
    <rPh sb="0" eb="3">
      <t>ハセコウ</t>
    </rPh>
    <phoneticPr fontId="2"/>
  </si>
  <si>
    <t>分譲M完成131件</t>
    <rPh sb="0" eb="2">
      <t>ブンジョウ</t>
    </rPh>
    <rPh sb="3" eb="5">
      <t>カンセイ</t>
    </rPh>
    <rPh sb="8" eb="9">
      <t>ケン</t>
    </rPh>
    <phoneticPr fontId="2"/>
  </si>
  <si>
    <t>完工高511億円</t>
    <rPh sb="0" eb="3">
      <t>カンコウダカ</t>
    </rPh>
    <rPh sb="6" eb="8">
      <t>オクエン</t>
    </rPh>
    <phoneticPr fontId="2"/>
  </si>
  <si>
    <t>大東建託</t>
    <rPh sb="0" eb="4">
      <t>ダイトウケンタク</t>
    </rPh>
    <phoneticPr fontId="2"/>
  </si>
  <si>
    <t>完成工事5,453億円</t>
    <rPh sb="0" eb="4">
      <t>カンセイコウジ</t>
    </rPh>
    <rPh sb="9" eb="11">
      <t>オクエン</t>
    </rPh>
    <phoneticPr fontId="2"/>
  </si>
  <si>
    <t>工事利益率32.1%</t>
    <rPh sb="0" eb="2">
      <t>コウジ</t>
    </rPh>
    <rPh sb="2" eb="5">
      <t>リエキリツ</t>
    </rPh>
    <phoneticPr fontId="2"/>
  </si>
  <si>
    <t>建築請負631億円</t>
    <rPh sb="0" eb="4">
      <t>ケンチクウケオイ</t>
    </rPh>
    <rPh sb="7" eb="9">
      <t>オクエン</t>
    </rPh>
    <phoneticPr fontId="2"/>
  </si>
  <si>
    <t>営業利益率4.6%</t>
    <rPh sb="0" eb="5">
      <t>エイギョウリエキリツ</t>
    </rPh>
    <phoneticPr fontId="2"/>
  </si>
  <si>
    <t>2013年4月期</t>
    <rPh sb="4" eb="5">
      <t>ネン</t>
    </rPh>
    <rPh sb="6" eb="8">
      <t>ガツキ</t>
    </rPh>
    <phoneticPr fontId="2"/>
  </si>
  <si>
    <t>2014年4月期</t>
    <rPh sb="4" eb="5">
      <t>ネン</t>
    </rPh>
    <rPh sb="6" eb="8">
      <t>ガツキ</t>
    </rPh>
    <phoneticPr fontId="2"/>
  </si>
  <si>
    <t>建設事業1,278億円</t>
    <rPh sb="0" eb="4">
      <t>ケンセツジギョウ</t>
    </rPh>
    <rPh sb="9" eb="11">
      <t>オクエン</t>
    </rPh>
    <phoneticPr fontId="2"/>
  </si>
  <si>
    <t>営業利益率8.1％</t>
    <rPh sb="0" eb="5">
      <t>エイギョウリエキリツ</t>
    </rPh>
    <phoneticPr fontId="2"/>
  </si>
  <si>
    <t>2015年3月期</t>
    <rPh sb="4" eb="5">
      <t>ネン</t>
    </rPh>
    <rPh sb="6" eb="8">
      <t>ガツキ</t>
    </rPh>
    <phoneticPr fontId="2"/>
  </si>
  <si>
    <t>2014年12月期</t>
    <rPh sb="4" eb="5">
      <t>ネン</t>
    </rPh>
    <rPh sb="7" eb="9">
      <t>ガツキ</t>
    </rPh>
    <phoneticPr fontId="2"/>
  </si>
  <si>
    <t>住宅部門にビル売却117億円含む</t>
    <rPh sb="0" eb="2">
      <t>ジュウタク</t>
    </rPh>
    <rPh sb="2" eb="4">
      <t>ブモン</t>
    </rPh>
    <rPh sb="7" eb="9">
      <t>バイキャク</t>
    </rPh>
    <rPh sb="12" eb="14">
      <t>オクエン</t>
    </rPh>
    <rPh sb="14" eb="15">
      <t>フク</t>
    </rPh>
    <phoneticPr fontId="2"/>
  </si>
  <si>
    <t>多田建設売上27,726百万円</t>
    <rPh sb="0" eb="4">
      <t>タダケンセツ</t>
    </rPh>
    <rPh sb="4" eb="6">
      <t>ウリアゲ</t>
    </rPh>
    <rPh sb="12" eb="15">
      <t>ヒャクマンエン</t>
    </rPh>
    <phoneticPr fontId="2"/>
  </si>
  <si>
    <t>多田建設売上30,641百万円</t>
    <rPh sb="0" eb="4">
      <t>タダケンセツ</t>
    </rPh>
    <rPh sb="4" eb="6">
      <t>ウリアゲ</t>
    </rPh>
    <rPh sb="12" eb="15">
      <t>ヒャクマンエン</t>
    </rPh>
    <phoneticPr fontId="2"/>
  </si>
  <si>
    <t>営業利益1，921百万円</t>
    <rPh sb="0" eb="4">
      <t>エイギョウリエキ</t>
    </rPh>
    <rPh sb="9" eb="12">
      <t>ヒャクマンエン</t>
    </rPh>
    <phoneticPr fontId="2"/>
  </si>
  <si>
    <t>プロスペクト</t>
    <phoneticPr fontId="2"/>
  </si>
  <si>
    <t>アゼルと合併</t>
    <rPh sb="4" eb="6">
      <t>ガッペイ</t>
    </rPh>
    <phoneticPr fontId="2"/>
  </si>
  <si>
    <t>2015年6月期</t>
    <rPh sb="4" eb="5">
      <t>ネン</t>
    </rPh>
    <rPh sb="6" eb="8">
      <t>ガツキ</t>
    </rPh>
    <phoneticPr fontId="2"/>
  </si>
  <si>
    <t>完工高508億円</t>
    <rPh sb="0" eb="3">
      <t>カンコウダカ</t>
    </rPh>
    <rPh sb="6" eb="8">
      <t>オクエン</t>
    </rPh>
    <phoneticPr fontId="2"/>
  </si>
  <si>
    <t>2014年11月期</t>
    <rPh sb="4" eb="5">
      <t>ネン</t>
    </rPh>
    <rPh sb="7" eb="9">
      <t>ガツキ</t>
    </rPh>
    <phoneticPr fontId="2"/>
  </si>
  <si>
    <t>戸建て平均価格4,282万円</t>
    <rPh sb="0" eb="2">
      <t>コタ</t>
    </rPh>
    <rPh sb="3" eb="7">
      <t>ヘイキンカカク</t>
    </rPh>
    <rPh sb="12" eb="14">
      <t>マンエン</t>
    </rPh>
    <phoneticPr fontId="2"/>
  </si>
  <si>
    <t>2015年9月期</t>
    <rPh sb="4" eb="5">
      <t>ネン</t>
    </rPh>
    <rPh sb="6" eb="8">
      <t>ガツキ</t>
    </rPh>
    <phoneticPr fontId="2"/>
  </si>
  <si>
    <t>平均価格に一部戸建て含む</t>
    <rPh sb="0" eb="4">
      <t>ヘイキンカカク</t>
    </rPh>
    <rPh sb="5" eb="7">
      <t>イチブ</t>
    </rPh>
    <rPh sb="7" eb="9">
      <t>コタ</t>
    </rPh>
    <rPh sb="10" eb="11">
      <t>フク</t>
    </rPh>
    <phoneticPr fontId="2"/>
  </si>
  <si>
    <t>穴吹興産</t>
    <rPh sb="0" eb="2">
      <t>アナブキ</t>
    </rPh>
    <rPh sb="2" eb="4">
      <t>コウサン</t>
    </rPh>
    <phoneticPr fontId="2"/>
  </si>
  <si>
    <t>建築請負613億円</t>
    <rPh sb="0" eb="4">
      <t>ケンチクウケオイ</t>
    </rPh>
    <rPh sb="7" eb="9">
      <t>オクエン</t>
    </rPh>
    <phoneticPr fontId="2"/>
  </si>
  <si>
    <t>営業利益率0.3%</t>
    <rPh sb="0" eb="5">
      <t>エイギョウリエキリツ</t>
    </rPh>
    <phoneticPr fontId="2"/>
  </si>
  <si>
    <t>アセットマネージメント、建設業へ</t>
    <rPh sb="12" eb="15">
      <t>ケンセツギョウ</t>
    </rPh>
    <phoneticPr fontId="2"/>
  </si>
  <si>
    <t>戸建て</t>
    <rPh sb="0" eb="2">
      <t>コタ</t>
    </rPh>
    <phoneticPr fontId="2"/>
  </si>
  <si>
    <t>戸数</t>
    <rPh sb="0" eb="2">
      <t>コスウ</t>
    </rPh>
    <phoneticPr fontId="2"/>
  </si>
  <si>
    <t>売上高</t>
    <rPh sb="0" eb="3">
      <t>ウリアゲダカ</t>
    </rPh>
    <phoneticPr fontId="2"/>
  </si>
  <si>
    <t>マンション</t>
    <phoneticPr fontId="2"/>
  </si>
  <si>
    <t>分譲M完成139件</t>
    <rPh sb="0" eb="2">
      <t>ブンジョウ</t>
    </rPh>
    <rPh sb="3" eb="5">
      <t>カンセイ</t>
    </rPh>
    <rPh sb="8" eb="9">
      <t>ケン</t>
    </rPh>
    <phoneticPr fontId="2"/>
  </si>
  <si>
    <t>施工利益11.3％</t>
    <rPh sb="0" eb="2">
      <t>セコウ</t>
    </rPh>
    <rPh sb="2" eb="4">
      <t>リエキ</t>
    </rPh>
    <phoneticPr fontId="2"/>
  </si>
  <si>
    <t>施工利益9.2％</t>
    <rPh sb="0" eb="2">
      <t>セコウ</t>
    </rPh>
    <rPh sb="2" eb="4">
      <t>リエキ</t>
    </rPh>
    <phoneticPr fontId="2"/>
  </si>
  <si>
    <t>完成工事5891億円</t>
    <rPh sb="0" eb="4">
      <t>カンセイコウジ</t>
    </rPh>
    <rPh sb="8" eb="10">
      <t>オクエン</t>
    </rPh>
    <phoneticPr fontId="2"/>
  </si>
  <si>
    <t>工事利益率29.2%</t>
    <rPh sb="0" eb="2">
      <t>コウジ</t>
    </rPh>
    <rPh sb="2" eb="5">
      <t>リエキリツ</t>
    </rPh>
    <phoneticPr fontId="2"/>
  </si>
  <si>
    <t>2015年4月期</t>
    <rPh sb="4" eb="5">
      <t>ネン</t>
    </rPh>
    <rPh sb="6" eb="8">
      <t>ガツキ</t>
    </rPh>
    <phoneticPr fontId="2"/>
  </si>
  <si>
    <t>14ヶ月決算</t>
    <rPh sb="3" eb="4">
      <t>ゲツ</t>
    </rPh>
    <rPh sb="4" eb="6">
      <t>ケッサン</t>
    </rPh>
    <phoneticPr fontId="2"/>
  </si>
  <si>
    <t>5ヶ月決算</t>
    <rPh sb="2" eb="3">
      <t>ゲツ</t>
    </rPh>
    <rPh sb="3" eb="5">
      <t>ケッサン</t>
    </rPh>
    <phoneticPr fontId="2"/>
  </si>
  <si>
    <t>7ヶ月決算</t>
    <rPh sb="2" eb="3">
      <t>ゲツ</t>
    </rPh>
    <rPh sb="3" eb="5">
      <t>ケッサン</t>
    </rPh>
    <phoneticPr fontId="2"/>
  </si>
  <si>
    <t>6ヶ月決算</t>
    <rPh sb="2" eb="3">
      <t>ゲツ</t>
    </rPh>
    <rPh sb="3" eb="5">
      <t>ケッサン</t>
    </rPh>
    <phoneticPr fontId="2"/>
  </si>
  <si>
    <t>住宅部門の営業利益は売上総利益</t>
    <rPh sb="0" eb="4">
      <t>ジュウタクブモン</t>
    </rPh>
    <rPh sb="5" eb="9">
      <t>エイギョウリエキ</t>
    </rPh>
    <rPh sb="10" eb="15">
      <t>ウリアゲソウリエキ</t>
    </rPh>
    <phoneticPr fontId="2"/>
  </si>
  <si>
    <t>統合による変則決算</t>
    <rPh sb="0" eb="2">
      <t>トウゴウ</t>
    </rPh>
    <rPh sb="5" eb="7">
      <t>ヘンソク</t>
    </rPh>
    <rPh sb="7" eb="9">
      <t>ケッサン</t>
    </rPh>
    <phoneticPr fontId="2"/>
  </si>
  <si>
    <t>合併</t>
    <rPh sb="0" eb="2">
      <t>ガッペイ</t>
    </rPh>
    <phoneticPr fontId="2"/>
  </si>
  <si>
    <t>戸建て39,488戸、1,023,163百万円</t>
    <rPh sb="0" eb="2">
      <t>コタ</t>
    </rPh>
    <rPh sb="9" eb="10">
      <t>コ</t>
    </rPh>
    <rPh sb="20" eb="23">
      <t>ヒャクマンエン</t>
    </rPh>
    <phoneticPr fontId="2"/>
  </si>
  <si>
    <t>M2,476戸、90，052百万円</t>
    <rPh sb="6" eb="7">
      <t>コ</t>
    </rPh>
    <rPh sb="14" eb="17">
      <t>ヒャクマンエン</t>
    </rPh>
    <phoneticPr fontId="2"/>
  </si>
  <si>
    <t>M粗利益率17.3％</t>
    <rPh sb="1" eb="5">
      <t>アラリエキリツ</t>
    </rPh>
    <phoneticPr fontId="2"/>
  </si>
  <si>
    <t>M粗利益率17.0％</t>
    <rPh sb="1" eb="5">
      <t>アラリエキリツ</t>
    </rPh>
    <phoneticPr fontId="2"/>
  </si>
  <si>
    <t>分譲粗利益率21.7％</t>
    <rPh sb="0" eb="2">
      <t>ブンジョウ</t>
    </rPh>
    <rPh sb="2" eb="6">
      <t>アラリエキリツ</t>
    </rPh>
    <phoneticPr fontId="2"/>
  </si>
  <si>
    <t>分譲粗利益率21.1％</t>
    <rPh sb="0" eb="2">
      <t>ブンジョウ</t>
    </rPh>
    <rPh sb="2" eb="6">
      <t>アラリエキリツ</t>
    </rPh>
    <phoneticPr fontId="2"/>
  </si>
  <si>
    <t>粗利益率28.4％</t>
    <rPh sb="0" eb="4">
      <t>アラリエキリツ</t>
    </rPh>
    <phoneticPr fontId="2"/>
  </si>
  <si>
    <t>粗利益率28.1％</t>
    <rPh sb="0" eb="4">
      <t>アラリエキリツ</t>
    </rPh>
    <phoneticPr fontId="2"/>
  </si>
  <si>
    <t>個人345,172百万円、営業利益22,781百万円</t>
    <rPh sb="0" eb="2">
      <t>コジン</t>
    </rPh>
    <rPh sb="9" eb="10">
      <t>ヒャク</t>
    </rPh>
    <rPh sb="10" eb="12">
      <t>マンエン</t>
    </rPh>
    <rPh sb="13" eb="15">
      <t>エイギョウ</t>
    </rPh>
    <rPh sb="15" eb="17">
      <t>リエキ</t>
    </rPh>
    <rPh sb="23" eb="26">
      <t>ヒャクマンエン</t>
    </rPh>
    <phoneticPr fontId="2"/>
  </si>
  <si>
    <t>投資家64,294百万円、営業利益4,317百万円</t>
    <rPh sb="0" eb="2">
      <t>トウシ</t>
    </rPh>
    <rPh sb="2" eb="3">
      <t>カ</t>
    </rPh>
    <rPh sb="9" eb="10">
      <t>モモ</t>
    </rPh>
    <rPh sb="10" eb="12">
      <t>マンエン</t>
    </rPh>
    <rPh sb="13" eb="15">
      <t>エイギョウ</t>
    </rPh>
    <rPh sb="15" eb="17">
      <t>リエキ</t>
    </rPh>
    <rPh sb="22" eb="23">
      <t>モモ</t>
    </rPh>
    <rPh sb="23" eb="24">
      <t>マン</t>
    </rPh>
    <rPh sb="24" eb="25">
      <t>エン</t>
    </rPh>
    <phoneticPr fontId="2"/>
  </si>
  <si>
    <t>個人298,126百万円、営業利益26,730百万円</t>
    <rPh sb="0" eb="2">
      <t>コジン</t>
    </rPh>
    <rPh sb="9" eb="10">
      <t>ヒャク</t>
    </rPh>
    <rPh sb="10" eb="12">
      <t>マンエン</t>
    </rPh>
    <rPh sb="13" eb="15">
      <t>エイギョウ</t>
    </rPh>
    <rPh sb="15" eb="17">
      <t>リエキ</t>
    </rPh>
    <rPh sb="23" eb="26">
      <t>ヒャクマンエン</t>
    </rPh>
    <phoneticPr fontId="2"/>
  </si>
  <si>
    <t>投資家127,315百万円、営業利益18,763百万円</t>
    <rPh sb="0" eb="2">
      <t>トウシ</t>
    </rPh>
    <rPh sb="2" eb="3">
      <t>カ</t>
    </rPh>
    <rPh sb="10" eb="11">
      <t>モモ</t>
    </rPh>
    <rPh sb="11" eb="13">
      <t>マンエン</t>
    </rPh>
    <rPh sb="14" eb="16">
      <t>エイギョウ</t>
    </rPh>
    <rPh sb="16" eb="18">
      <t>リエキ</t>
    </rPh>
    <rPh sb="24" eb="25">
      <t>モモ</t>
    </rPh>
    <rPh sb="25" eb="26">
      <t>マン</t>
    </rPh>
    <rPh sb="26" eb="27">
      <t>エン</t>
    </rPh>
    <phoneticPr fontId="2"/>
  </si>
  <si>
    <t>営業利益率8.2％</t>
    <rPh sb="0" eb="5">
      <t>エイギョウリエキリツ</t>
    </rPh>
    <phoneticPr fontId="2"/>
  </si>
  <si>
    <t>建設事業1,331億円</t>
    <rPh sb="0" eb="4">
      <t>ケンセツジギョウ</t>
    </rPh>
    <rPh sb="9" eb="11">
      <t>オクエン</t>
    </rPh>
    <phoneticPr fontId="2"/>
  </si>
  <si>
    <t>戸建事業は営業損失</t>
    <rPh sb="0" eb="2">
      <t>コタ</t>
    </rPh>
    <rPh sb="2" eb="4">
      <t>ジギョウ</t>
    </rPh>
    <rPh sb="5" eb="9">
      <t>エイギョウソンシツ</t>
    </rPh>
    <phoneticPr fontId="2"/>
  </si>
  <si>
    <t>特損18億円</t>
    <rPh sb="0" eb="2">
      <t>トクソン</t>
    </rPh>
    <rPh sb="4" eb="6">
      <t>オクエン</t>
    </rPh>
    <phoneticPr fontId="2"/>
  </si>
  <si>
    <t>2016年3月期</t>
    <rPh sb="4" eb="5">
      <t>ネン</t>
    </rPh>
    <rPh sb="6" eb="8">
      <t>ガツキ</t>
    </rPh>
    <phoneticPr fontId="2"/>
  </si>
  <si>
    <t>個人295,284百万円、営業利益23,934百万円</t>
    <rPh sb="0" eb="2">
      <t>コジン</t>
    </rPh>
    <rPh sb="9" eb="10">
      <t>ヒャク</t>
    </rPh>
    <rPh sb="10" eb="12">
      <t>マンエン</t>
    </rPh>
    <rPh sb="13" eb="15">
      <t>エイギョウ</t>
    </rPh>
    <rPh sb="15" eb="17">
      <t>リエキ</t>
    </rPh>
    <rPh sb="23" eb="26">
      <t>ヒャクマンエン</t>
    </rPh>
    <phoneticPr fontId="2"/>
  </si>
  <si>
    <t>投資家96,293百万円、営業利益20,591百万円</t>
    <rPh sb="0" eb="2">
      <t>トウシ</t>
    </rPh>
    <rPh sb="2" eb="3">
      <t>カ</t>
    </rPh>
    <rPh sb="9" eb="10">
      <t>モモ</t>
    </rPh>
    <rPh sb="10" eb="12">
      <t>マンエン</t>
    </rPh>
    <rPh sb="13" eb="15">
      <t>エイギョウ</t>
    </rPh>
    <rPh sb="15" eb="17">
      <t>リエキ</t>
    </rPh>
    <rPh sb="23" eb="24">
      <t>モモ</t>
    </rPh>
    <rPh sb="24" eb="25">
      <t>マン</t>
    </rPh>
    <rPh sb="25" eb="26">
      <t>エン</t>
    </rPh>
    <phoneticPr fontId="2"/>
  </si>
  <si>
    <t>平均価格は個人向け</t>
    <rPh sb="0" eb="4">
      <t>ヘイキンカカク</t>
    </rPh>
    <rPh sb="5" eb="8">
      <t>コジンム</t>
    </rPh>
    <phoneticPr fontId="2"/>
  </si>
  <si>
    <t>M粗利益率18.7％</t>
    <rPh sb="1" eb="5">
      <t>アラリエキリツ</t>
    </rPh>
    <phoneticPr fontId="2"/>
  </si>
  <si>
    <t>注）区分変更あり</t>
    <rPh sb="0" eb="1">
      <t>チュウ</t>
    </rPh>
    <rPh sb="2" eb="6">
      <t>クブンヘンコウ</t>
    </rPh>
    <phoneticPr fontId="2"/>
  </si>
  <si>
    <t>粗利益率28.2％</t>
    <rPh sb="0" eb="4">
      <t>アラリエキリツ</t>
    </rPh>
    <phoneticPr fontId="2"/>
  </si>
  <si>
    <t>分譲粗利益率21.9％</t>
    <rPh sb="0" eb="2">
      <t>ブンジョウ</t>
    </rPh>
    <rPh sb="2" eb="6">
      <t>アラリエキリツ</t>
    </rPh>
    <phoneticPr fontId="2"/>
  </si>
  <si>
    <t>2015年12月期</t>
    <rPh sb="4" eb="5">
      <t>ネン</t>
    </rPh>
    <rPh sb="7" eb="9">
      <t>ガツキ</t>
    </rPh>
    <phoneticPr fontId="2"/>
  </si>
  <si>
    <t>管理151,246</t>
    <rPh sb="0" eb="2">
      <t>カンリ</t>
    </rPh>
    <phoneticPr fontId="2"/>
  </si>
  <si>
    <t>管理162,821</t>
    <rPh sb="0" eb="2">
      <t>カンリ</t>
    </rPh>
    <phoneticPr fontId="2"/>
  </si>
  <si>
    <t>中古再販45戸含む</t>
    <rPh sb="0" eb="2">
      <t>チュウコ</t>
    </rPh>
    <rPh sb="2" eb="4">
      <t>サイハン</t>
    </rPh>
    <rPh sb="6" eb="7">
      <t>コ</t>
    </rPh>
    <rPh sb="7" eb="8">
      <t>フク</t>
    </rPh>
    <phoneticPr fontId="2"/>
  </si>
  <si>
    <t>多田建設売上37,960百万円</t>
    <rPh sb="0" eb="4">
      <t>タダケンセツ</t>
    </rPh>
    <rPh sb="4" eb="6">
      <t>ウリアゲ</t>
    </rPh>
    <rPh sb="12" eb="15">
      <t>ヒャクマンエン</t>
    </rPh>
    <phoneticPr fontId="2"/>
  </si>
  <si>
    <t>営業利益3,002百万円</t>
    <rPh sb="0" eb="4">
      <t>エイギョウリエキ</t>
    </rPh>
    <rPh sb="9" eb="12">
      <t>ヒャクマンエン</t>
    </rPh>
    <phoneticPr fontId="2"/>
  </si>
  <si>
    <t>区分変更により不動産開発事業のみ記載</t>
    <rPh sb="0" eb="2">
      <t>クブン</t>
    </rPh>
    <rPh sb="2" eb="4">
      <t>ヘンコウ</t>
    </rPh>
    <rPh sb="7" eb="10">
      <t>フドウサン</t>
    </rPh>
    <rPh sb="10" eb="12">
      <t>カイハツ</t>
    </rPh>
    <rPh sb="12" eb="14">
      <t>ジギョウ</t>
    </rPh>
    <rPh sb="16" eb="18">
      <t>キサイ</t>
    </rPh>
    <phoneticPr fontId="2"/>
  </si>
  <si>
    <t>2016年6月期</t>
    <rPh sb="4" eb="5">
      <t>ネン</t>
    </rPh>
    <rPh sb="6" eb="8">
      <t>ガツキ</t>
    </rPh>
    <phoneticPr fontId="2"/>
  </si>
  <si>
    <t>（予想）</t>
    <rPh sb="1" eb="3">
      <t>ヨソウ</t>
    </rPh>
    <phoneticPr fontId="2"/>
  </si>
  <si>
    <t>戸建て37,707戸、989,957百万円</t>
    <rPh sb="0" eb="2">
      <t>コタ</t>
    </rPh>
    <rPh sb="9" eb="10">
      <t>コ</t>
    </rPh>
    <rPh sb="18" eb="21">
      <t>ヒャクマンエン</t>
    </rPh>
    <phoneticPr fontId="2"/>
  </si>
  <si>
    <t>M1,664戸、65,136百万円</t>
    <rPh sb="6" eb="7">
      <t>コ</t>
    </rPh>
    <rPh sb="14" eb="17">
      <t>ヒャクマンエン</t>
    </rPh>
    <phoneticPr fontId="2"/>
  </si>
  <si>
    <t>戸建て886戸、平均価格4,332万円</t>
    <rPh sb="0" eb="2">
      <t>コタ</t>
    </rPh>
    <rPh sb="6" eb="7">
      <t>コ</t>
    </rPh>
    <rPh sb="8" eb="12">
      <t>ヘイキンカカク</t>
    </rPh>
    <rPh sb="17" eb="19">
      <t>マンエン</t>
    </rPh>
    <phoneticPr fontId="2"/>
  </si>
  <si>
    <t>アサカワホーム売上21,346百万円</t>
    <rPh sb="7" eb="9">
      <t>ウリアゲ</t>
    </rPh>
    <rPh sb="15" eb="16">
      <t>ヒャク</t>
    </rPh>
    <rPh sb="16" eb="18">
      <t>マンエン</t>
    </rPh>
    <phoneticPr fontId="2"/>
  </si>
  <si>
    <t>2016年9月期</t>
    <rPh sb="4" eb="5">
      <t>ネン</t>
    </rPh>
    <rPh sb="6" eb="8">
      <t>ガツキ</t>
    </rPh>
    <phoneticPr fontId="2"/>
  </si>
  <si>
    <t>2015年11月期</t>
    <rPh sb="4" eb="5">
      <t>ネン</t>
    </rPh>
    <rPh sb="7" eb="9">
      <t>ガツキ</t>
    </rPh>
    <phoneticPr fontId="2"/>
  </si>
  <si>
    <t>特損大幅減少</t>
    <rPh sb="0" eb="1">
      <t>トク</t>
    </rPh>
    <rPh sb="1" eb="2">
      <t>ソン</t>
    </rPh>
    <rPh sb="2" eb="4">
      <t>オオハバ</t>
    </rPh>
    <rPh sb="4" eb="6">
      <t>ゲンショウ</t>
    </rPh>
    <phoneticPr fontId="2"/>
  </si>
  <si>
    <t>建設部門売上7,069百万円</t>
    <rPh sb="0" eb="2">
      <t>ケンセツ</t>
    </rPh>
    <rPh sb="2" eb="4">
      <t>ブモン</t>
    </rPh>
    <rPh sb="4" eb="6">
      <t>ウリアゲ</t>
    </rPh>
    <rPh sb="11" eb="14">
      <t>ヒャクマンエン</t>
    </rPh>
    <phoneticPr fontId="2"/>
  </si>
  <si>
    <t>完工高495億円</t>
    <rPh sb="0" eb="3">
      <t>カンコウダカ</t>
    </rPh>
    <rPh sb="6" eb="8">
      <t>オクエン</t>
    </rPh>
    <phoneticPr fontId="2"/>
  </si>
  <si>
    <t>住宅部門は戸建て・マンションのみの集計</t>
    <rPh sb="0" eb="2">
      <t>ジュウタク</t>
    </rPh>
    <rPh sb="2" eb="4">
      <t>ブモン</t>
    </rPh>
    <rPh sb="5" eb="6">
      <t>コ</t>
    </rPh>
    <rPh sb="6" eb="7">
      <t>タ</t>
    </rPh>
    <rPh sb="17" eb="19">
      <t>シュウケイ</t>
    </rPh>
    <phoneticPr fontId="2"/>
  </si>
  <si>
    <t>分譲M完成116件</t>
    <rPh sb="0" eb="2">
      <t>ブンジョウ</t>
    </rPh>
    <rPh sb="3" eb="5">
      <t>カンセイ</t>
    </rPh>
    <rPh sb="8" eb="9">
      <t>ケン</t>
    </rPh>
    <phoneticPr fontId="2"/>
  </si>
  <si>
    <t>施工利益15.8％</t>
    <rPh sb="0" eb="2">
      <t>セコウ</t>
    </rPh>
    <rPh sb="2" eb="4">
      <t>リエキ</t>
    </rPh>
    <phoneticPr fontId="2"/>
  </si>
  <si>
    <t>建築請負741億円</t>
    <rPh sb="0" eb="4">
      <t>ケンチクウケオイ</t>
    </rPh>
    <rPh sb="7" eb="9">
      <t>オクエン</t>
    </rPh>
    <phoneticPr fontId="2"/>
  </si>
  <si>
    <t>営業利益率4.5%</t>
    <rPh sb="0" eb="5">
      <t>エイギョウリエキリツ</t>
    </rPh>
    <phoneticPr fontId="2"/>
  </si>
  <si>
    <t>完成工事5953億円</t>
    <rPh sb="0" eb="4">
      <t>カンセイコウジ</t>
    </rPh>
    <rPh sb="8" eb="10">
      <t>オクエン</t>
    </rPh>
    <phoneticPr fontId="2"/>
  </si>
  <si>
    <t>工事利益率29.6%</t>
    <rPh sb="0" eb="2">
      <t>コウジ</t>
    </rPh>
    <rPh sb="2" eb="5">
      <t>リエキリツ</t>
    </rPh>
    <phoneticPr fontId="2"/>
  </si>
  <si>
    <t>2016年4月期</t>
    <rPh sb="4" eb="5">
      <t>ネン</t>
    </rPh>
    <rPh sb="6" eb="8">
      <t>ガツキ</t>
    </rPh>
    <phoneticPr fontId="2"/>
  </si>
  <si>
    <t>（予想）</t>
    <rPh sb="1" eb="3">
      <t>ヨソウ</t>
    </rPh>
    <phoneticPr fontId="2"/>
  </si>
  <si>
    <t>NTT都市開発</t>
    <rPh sb="3" eb="7">
      <t>トシカイハツ</t>
    </rPh>
    <phoneticPr fontId="2"/>
  </si>
  <si>
    <t>価格は首都圏</t>
    <rPh sb="0" eb="2">
      <t>カカク</t>
    </rPh>
    <rPh sb="3" eb="6">
      <t>シュトケン</t>
    </rPh>
    <phoneticPr fontId="2"/>
  </si>
  <si>
    <t>タマホーム</t>
    <phoneticPr fontId="2"/>
  </si>
  <si>
    <t>2014年5月期</t>
    <rPh sb="4" eb="5">
      <t>ネン</t>
    </rPh>
    <rPh sb="6" eb="8">
      <t>ガツキ</t>
    </rPh>
    <phoneticPr fontId="2"/>
  </si>
  <si>
    <t>2015年5月期</t>
    <rPh sb="4" eb="5">
      <t>ネン</t>
    </rPh>
    <rPh sb="6" eb="8">
      <t>ガツキ</t>
    </rPh>
    <phoneticPr fontId="2"/>
  </si>
  <si>
    <t>2016年5月期</t>
    <rPh sb="4" eb="5">
      <t>ネン</t>
    </rPh>
    <rPh sb="6" eb="8">
      <t>ガツキ</t>
    </rPh>
    <phoneticPr fontId="2"/>
  </si>
  <si>
    <t>不動産事業売上8,724百万円</t>
    <rPh sb="0" eb="3">
      <t>フドウサン</t>
    </rPh>
    <rPh sb="3" eb="5">
      <t>ジギョウ</t>
    </rPh>
    <rPh sb="5" eb="7">
      <t>ウリアゲ</t>
    </rPh>
    <rPh sb="12" eb="15">
      <t>ヒャクマンエン</t>
    </rPh>
    <phoneticPr fontId="2"/>
  </si>
  <si>
    <t>不動産事業売上12,934百万円</t>
    <rPh sb="0" eb="3">
      <t>フドウサン</t>
    </rPh>
    <rPh sb="3" eb="5">
      <t>ジギョウ</t>
    </rPh>
    <rPh sb="5" eb="7">
      <t>ウリアゲ</t>
    </rPh>
    <rPh sb="13" eb="16">
      <t>ヒャクマンエン</t>
    </rPh>
    <phoneticPr fontId="2"/>
  </si>
  <si>
    <t>注文住宅受注8,919棟</t>
    <rPh sb="0" eb="2">
      <t>チュウモン</t>
    </rPh>
    <rPh sb="2" eb="4">
      <t>ジュウタク</t>
    </rPh>
    <rPh sb="4" eb="6">
      <t>ジュチュウ</t>
    </rPh>
    <rPh sb="11" eb="12">
      <t>トウ</t>
    </rPh>
    <phoneticPr fontId="2"/>
  </si>
  <si>
    <t>注文住宅受注7,409棟</t>
    <rPh sb="0" eb="2">
      <t>チュウモン</t>
    </rPh>
    <rPh sb="2" eb="4">
      <t>ジュウタク</t>
    </rPh>
    <rPh sb="4" eb="6">
      <t>ジュチュウ</t>
    </rPh>
    <rPh sb="11" eb="12">
      <t>トウ</t>
    </rPh>
    <phoneticPr fontId="2"/>
  </si>
  <si>
    <t>中古買取702戸、他にFM193戸</t>
    <rPh sb="0" eb="2">
      <t>チュウコ</t>
    </rPh>
    <rPh sb="2" eb="4">
      <t>カイトリ</t>
    </rPh>
    <rPh sb="7" eb="8">
      <t>コ</t>
    </rPh>
    <rPh sb="9" eb="10">
      <t>タ</t>
    </rPh>
    <rPh sb="16" eb="17">
      <t>コ</t>
    </rPh>
    <phoneticPr fontId="2"/>
  </si>
  <si>
    <t>分譲マンション売上高ランキング</t>
    <rPh sb="0" eb="2">
      <t>ブンジョウ</t>
    </rPh>
    <rPh sb="7" eb="9">
      <t>ウリアゲ</t>
    </rPh>
    <rPh sb="9" eb="10">
      <t>ダカ</t>
    </rPh>
    <phoneticPr fontId="6"/>
  </si>
  <si>
    <t>単位：百万円、戸</t>
    <rPh sb="0" eb="2">
      <t>タンイ</t>
    </rPh>
    <rPh sb="3" eb="6">
      <t>ヒャクマンエン</t>
    </rPh>
    <rPh sb="7" eb="8">
      <t>コ</t>
    </rPh>
    <phoneticPr fontId="6"/>
  </si>
  <si>
    <t>ランク</t>
    <phoneticPr fontId="6"/>
  </si>
  <si>
    <t>企業名</t>
    <rPh sb="0" eb="2">
      <t>キギョウ</t>
    </rPh>
    <rPh sb="2" eb="3">
      <t>メイ</t>
    </rPh>
    <phoneticPr fontId="6"/>
  </si>
  <si>
    <t>分譲マンション売上高</t>
    <rPh sb="0" eb="2">
      <t>ブンジョウ</t>
    </rPh>
    <rPh sb="7" eb="9">
      <t>ウリアゲ</t>
    </rPh>
    <rPh sb="9" eb="10">
      <t>ダカ</t>
    </rPh>
    <phoneticPr fontId="6"/>
  </si>
  <si>
    <t>売上戸数</t>
    <rPh sb="0" eb="2">
      <t>ウリアゲ</t>
    </rPh>
    <rPh sb="2" eb="4">
      <t>コスウ</t>
    </rPh>
    <phoneticPr fontId="6"/>
  </si>
  <si>
    <t>摘　　　　要</t>
    <rPh sb="0" eb="1">
      <t>テキ</t>
    </rPh>
    <rPh sb="5" eb="6">
      <t>ヨウ</t>
    </rPh>
    <phoneticPr fontId="6"/>
  </si>
  <si>
    <t>大和ハウス工業</t>
    <rPh sb="0" eb="2">
      <t>ダイワ</t>
    </rPh>
    <rPh sb="5" eb="7">
      <t>コウギョウ</t>
    </rPh>
    <phoneticPr fontId="6"/>
  </si>
  <si>
    <t>積水ハウス</t>
    <rPh sb="0" eb="2">
      <t>セキスイ</t>
    </rPh>
    <phoneticPr fontId="6"/>
  </si>
  <si>
    <t>16年1月期</t>
    <rPh sb="2" eb="3">
      <t>ネン</t>
    </rPh>
    <rPh sb="4" eb="6">
      <t>ガツキ</t>
    </rPh>
    <phoneticPr fontId="6"/>
  </si>
  <si>
    <t>15年12月期</t>
    <rPh sb="2" eb="3">
      <t>ネン</t>
    </rPh>
    <rPh sb="5" eb="7">
      <t>ガツキ</t>
    </rPh>
    <phoneticPr fontId="6"/>
  </si>
  <si>
    <t>タカラレーベン</t>
    <phoneticPr fontId="2"/>
  </si>
  <si>
    <t>15年6月期、売上に戸建て、注文含む</t>
    <rPh sb="2" eb="3">
      <t>ネン</t>
    </rPh>
    <rPh sb="4" eb="6">
      <t>ガツキ</t>
    </rPh>
    <rPh sb="7" eb="9">
      <t>ウリアゲ</t>
    </rPh>
    <rPh sb="10" eb="11">
      <t>イッコ</t>
    </rPh>
    <rPh sb="11" eb="12">
      <t>タ</t>
    </rPh>
    <rPh sb="14" eb="16">
      <t>チュウモン</t>
    </rPh>
    <rPh sb="16" eb="17">
      <t>フク</t>
    </rPh>
    <phoneticPr fontId="6"/>
  </si>
  <si>
    <t>NTT都市開発</t>
    <rPh sb="3" eb="5">
      <t>トシ</t>
    </rPh>
    <rPh sb="5" eb="7">
      <t>カイハツ</t>
    </rPh>
    <phoneticPr fontId="6"/>
  </si>
  <si>
    <t>近鉄不動産</t>
    <rPh sb="0" eb="2">
      <t>キンテツ</t>
    </rPh>
    <rPh sb="2" eb="5">
      <t>フドウサン</t>
    </rPh>
    <phoneticPr fontId="6"/>
  </si>
  <si>
    <t>売上高は推計</t>
    <rPh sb="0" eb="2">
      <t>ウリアゲ</t>
    </rPh>
    <rPh sb="2" eb="3">
      <t>ダカ</t>
    </rPh>
    <rPh sb="4" eb="6">
      <t>スイケイ</t>
    </rPh>
    <phoneticPr fontId="6"/>
  </si>
  <si>
    <t>名鉄不動産</t>
    <rPh sb="0" eb="2">
      <t>メイテツ</t>
    </rPh>
    <rPh sb="2" eb="5">
      <t>フドウサン</t>
    </rPh>
    <phoneticPr fontId="6"/>
  </si>
  <si>
    <t>売上高は不動産分譲全体、首都圏633戸</t>
    <rPh sb="0" eb="2">
      <t>ウリアゲ</t>
    </rPh>
    <rPh sb="2" eb="3">
      <t>ダカ</t>
    </rPh>
    <rPh sb="4" eb="7">
      <t>フドウサン</t>
    </rPh>
    <rPh sb="7" eb="9">
      <t>ブンジョウ</t>
    </rPh>
    <rPh sb="9" eb="11">
      <t>ゼンタイ</t>
    </rPh>
    <rPh sb="12" eb="15">
      <t>シュトケン</t>
    </rPh>
    <rPh sb="18" eb="19">
      <t>コ</t>
    </rPh>
    <phoneticPr fontId="6"/>
  </si>
  <si>
    <t>コスモスイニシア</t>
    <phoneticPr fontId="2"/>
  </si>
  <si>
    <t>FJネクスト</t>
    <phoneticPr fontId="2"/>
  </si>
  <si>
    <t>中古702戸含む、内ファミリー向け193戸</t>
    <rPh sb="0" eb="2">
      <t>チュウコ</t>
    </rPh>
    <rPh sb="5" eb="6">
      <t>コ</t>
    </rPh>
    <rPh sb="6" eb="7">
      <t>フク</t>
    </rPh>
    <rPh sb="9" eb="10">
      <t>ウチ</t>
    </rPh>
    <rPh sb="15" eb="16">
      <t>ム</t>
    </rPh>
    <rPh sb="20" eb="21">
      <t>コ</t>
    </rPh>
    <phoneticPr fontId="6"/>
  </si>
  <si>
    <t>サンケイビル</t>
    <phoneticPr fontId="6"/>
  </si>
  <si>
    <t>売上に賃貸マンション1棟含む</t>
    <rPh sb="0" eb="2">
      <t>ウリアゲ</t>
    </rPh>
    <rPh sb="3" eb="5">
      <t>チンタイ</t>
    </rPh>
    <rPh sb="11" eb="12">
      <t>トウ</t>
    </rPh>
    <rPh sb="12" eb="13">
      <t>フク</t>
    </rPh>
    <phoneticPr fontId="6"/>
  </si>
  <si>
    <t>ゴールドクレスト</t>
    <phoneticPr fontId="2"/>
  </si>
  <si>
    <t>フージャースHD</t>
    <phoneticPr fontId="2"/>
  </si>
  <si>
    <t>オープンハウス</t>
    <phoneticPr fontId="2"/>
  </si>
  <si>
    <t>15年9月期</t>
    <rPh sb="2" eb="3">
      <t>ネン</t>
    </rPh>
    <rPh sb="4" eb="6">
      <t>ガツキ</t>
    </rPh>
    <phoneticPr fontId="6"/>
  </si>
  <si>
    <t>ナイス</t>
    <phoneticPr fontId="6"/>
  </si>
  <si>
    <t>15年6月期</t>
    <rPh sb="2" eb="3">
      <t>ネン</t>
    </rPh>
    <rPh sb="4" eb="6">
      <t>ガツキ</t>
    </rPh>
    <phoneticPr fontId="6"/>
  </si>
  <si>
    <t>サンウッド</t>
    <phoneticPr fontId="2"/>
  </si>
  <si>
    <t>パナホーム</t>
    <phoneticPr fontId="6"/>
  </si>
  <si>
    <t>プロスペクト</t>
    <phoneticPr fontId="2"/>
  </si>
  <si>
    <t>＊上場企業（子会社含む）対象、16年3月期または直近の決算による</t>
    <rPh sb="1" eb="3">
      <t>ジョウジョウ</t>
    </rPh>
    <rPh sb="3" eb="5">
      <t>キギョウ</t>
    </rPh>
    <rPh sb="6" eb="9">
      <t>コガイシャ</t>
    </rPh>
    <rPh sb="9" eb="10">
      <t>フク</t>
    </rPh>
    <rPh sb="12" eb="14">
      <t>タイショウ</t>
    </rPh>
    <rPh sb="17" eb="18">
      <t>ネン</t>
    </rPh>
    <rPh sb="19" eb="21">
      <t>ガツキ</t>
    </rPh>
    <rPh sb="24" eb="26">
      <t>チョッキン</t>
    </rPh>
    <rPh sb="27" eb="29">
      <t>ケッサン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</si>
</sst>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176" fontId="0" fillId="0" borderId="0" xfId="1" applyNumberFormat="1" applyFont="1" applyBorder="1"/>
    <xf numFmtId="176" fontId="0" fillId="0" borderId="12" xfId="1" applyNumberFormat="1" applyFont="1" applyBorder="1"/>
    <xf numFmtId="0" fontId="0" fillId="0" borderId="15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0" fillId="0" borderId="14" xfId="0" applyBorder="1"/>
    <xf numFmtId="38" fontId="0" fillId="0" borderId="14" xfId="2" applyFont="1" applyBorder="1"/>
    <xf numFmtId="38" fontId="0" fillId="0" borderId="14" xfId="2" applyFont="1" applyFill="1" applyBorder="1"/>
    <xf numFmtId="38" fontId="0" fillId="0" borderId="6" xfId="2" applyFont="1" applyFill="1" applyBorder="1"/>
    <xf numFmtId="38" fontId="0" fillId="0" borderId="8" xfId="2" applyFont="1" applyBorder="1"/>
    <xf numFmtId="38" fontId="0" fillId="0" borderId="6" xfId="2" applyFont="1" applyBorder="1"/>
    <xf numFmtId="176" fontId="0" fillId="0" borderId="8" xfId="1" applyNumberFormat="1" applyFont="1" applyBorder="1"/>
    <xf numFmtId="0" fontId="0" fillId="0" borderId="14" xfId="0" applyFill="1" applyBorder="1"/>
    <xf numFmtId="38" fontId="0" fillId="0" borderId="18" xfId="2" applyFont="1" applyFill="1" applyBorder="1"/>
    <xf numFmtId="0" fontId="0" fillId="0" borderId="18" xfId="0" applyBorder="1"/>
    <xf numFmtId="38" fontId="0" fillId="0" borderId="18" xfId="2" applyFont="1" applyBorder="1"/>
    <xf numFmtId="0" fontId="0" fillId="0" borderId="19" xfId="0" applyBorder="1"/>
    <xf numFmtId="38" fontId="0" fillId="0" borderId="7" xfId="2" applyFont="1" applyBorder="1"/>
    <xf numFmtId="176" fontId="0" fillId="0" borderId="7" xfId="1" applyNumberFormat="1" applyFont="1" applyBorder="1"/>
    <xf numFmtId="38" fontId="0" fillId="0" borderId="19" xfId="2" applyFont="1" applyBorder="1"/>
    <xf numFmtId="38" fontId="0" fillId="0" borderId="0" xfId="2" applyFont="1" applyBorder="1"/>
    <xf numFmtId="38" fontId="0" fillId="0" borderId="0" xfId="2" applyFont="1" applyFill="1" applyBorder="1"/>
    <xf numFmtId="38" fontId="0" fillId="0" borderId="7" xfId="2" applyFont="1" applyFill="1" applyBorder="1"/>
    <xf numFmtId="0" fontId="0" fillId="0" borderId="0" xfId="1" applyNumberFormat="1" applyFont="1" applyBorder="1"/>
    <xf numFmtId="0" fontId="0" fillId="0" borderId="0" xfId="0" applyNumberFormat="1" applyBorder="1"/>
    <xf numFmtId="176" fontId="3" fillId="0" borderId="0" xfId="1" applyNumberFormat="1" applyFont="1" applyBorder="1"/>
    <xf numFmtId="0" fontId="3" fillId="0" borderId="0" xfId="1" applyNumberFormat="1" applyFont="1" applyBorder="1"/>
    <xf numFmtId="38" fontId="1" fillId="0" borderId="0" xfId="2" applyFont="1" applyBorder="1"/>
    <xf numFmtId="0" fontId="0" fillId="0" borderId="0" xfId="0" applyNumberFormat="1" applyFill="1" applyBorder="1"/>
    <xf numFmtId="176" fontId="1" fillId="0" borderId="0" xfId="1" applyNumberFormat="1" applyFont="1" applyBorder="1"/>
    <xf numFmtId="0" fontId="0" fillId="0" borderId="8" xfId="0" applyNumberFormat="1" applyBorder="1"/>
    <xf numFmtId="0" fontId="0" fillId="0" borderId="7" xfId="0" applyNumberFormat="1" applyBorder="1"/>
    <xf numFmtId="38" fontId="0" fillId="0" borderId="17" xfId="2" applyFont="1" applyBorder="1"/>
    <xf numFmtId="38" fontId="0" fillId="0" borderId="17" xfId="2" applyFont="1" applyFill="1" applyBorder="1"/>
    <xf numFmtId="38" fontId="0" fillId="0" borderId="19" xfId="2" applyFont="1" applyFill="1" applyBorder="1"/>
    <xf numFmtId="38" fontId="1" fillId="0" borderId="17" xfId="2" applyFont="1" applyBorder="1"/>
    <xf numFmtId="38" fontId="0" fillId="0" borderId="20" xfId="2" applyFont="1" applyBorder="1"/>
    <xf numFmtId="176" fontId="0" fillId="0" borderId="21" xfId="1" applyNumberFormat="1" applyFont="1" applyBorder="1"/>
    <xf numFmtId="176" fontId="0" fillId="0" borderId="22" xfId="1" applyNumberFormat="1" applyFont="1" applyBorder="1"/>
    <xf numFmtId="0" fontId="0" fillId="0" borderId="22" xfId="0" applyBorder="1"/>
    <xf numFmtId="176" fontId="0" fillId="0" borderId="23" xfId="1" applyNumberFormat="1" applyFont="1" applyBorder="1"/>
    <xf numFmtId="38" fontId="0" fillId="0" borderId="21" xfId="2" applyFont="1" applyFill="1" applyBorder="1"/>
    <xf numFmtId="38" fontId="0" fillId="0" borderId="10" xfId="2" applyFont="1" applyBorder="1"/>
    <xf numFmtId="38" fontId="0" fillId="0" borderId="10" xfId="2" applyFont="1" applyFill="1" applyBorder="1"/>
    <xf numFmtId="0" fontId="0" fillId="0" borderId="7" xfId="0" applyBorder="1" applyAlignment="1">
      <alignment horizontal="center"/>
    </xf>
    <xf numFmtId="38" fontId="0" fillId="0" borderId="23" xfId="2" applyFont="1" applyFill="1" applyBorder="1"/>
    <xf numFmtId="38" fontId="0" fillId="0" borderId="21" xfId="2" applyFont="1" applyBorder="1"/>
    <xf numFmtId="0" fontId="0" fillId="0" borderId="16" xfId="0" applyBorder="1"/>
    <xf numFmtId="0" fontId="0" fillId="0" borderId="21" xfId="0" applyBorder="1"/>
    <xf numFmtId="176" fontId="3" fillId="0" borderId="22" xfId="1" applyNumberFormat="1" applyFont="1" applyBorder="1"/>
    <xf numFmtId="38" fontId="3" fillId="0" borderId="0" xfId="2" applyFont="1" applyBorder="1"/>
    <xf numFmtId="38" fontId="3" fillId="0" borderId="7" xfId="2" applyFont="1" applyBorder="1"/>
    <xf numFmtId="176" fontId="0" fillId="0" borderId="8" xfId="0" applyNumberFormat="1" applyBorder="1"/>
    <xf numFmtId="176" fontId="0" fillId="0" borderId="0" xfId="0" applyNumberFormat="1" applyBorder="1"/>
    <xf numFmtId="176" fontId="0" fillId="0" borderId="7" xfId="0" applyNumberFormat="1" applyBorder="1"/>
    <xf numFmtId="0" fontId="0" fillId="0" borderId="23" xfId="0" applyBorder="1"/>
    <xf numFmtId="38" fontId="0" fillId="0" borderId="9" xfId="2" applyFont="1" applyFill="1" applyBorder="1"/>
    <xf numFmtId="0" fontId="0" fillId="0" borderId="17" xfId="0" applyBorder="1"/>
    <xf numFmtId="176" fontId="0" fillId="0" borderId="12" xfId="0" applyNumberFormat="1" applyBorder="1"/>
    <xf numFmtId="176" fontId="0" fillId="0" borderId="21" xfId="0" applyNumberFormat="1" applyBorder="1"/>
    <xf numFmtId="176" fontId="3" fillId="0" borderId="23" xfId="1" applyNumberFormat="1" applyFont="1" applyBorder="1"/>
    <xf numFmtId="0" fontId="0" fillId="0" borderId="3" xfId="0" applyFill="1" applyBorder="1"/>
    <xf numFmtId="38" fontId="0" fillId="0" borderId="21" xfId="0" applyNumberFormat="1" applyBorder="1"/>
    <xf numFmtId="176" fontId="3" fillId="0" borderId="0" xfId="0" applyNumberFormat="1" applyFont="1" applyBorder="1"/>
    <xf numFmtId="0" fontId="0" fillId="0" borderId="24" xfId="0" applyBorder="1"/>
    <xf numFmtId="176" fontId="0" fillId="0" borderId="24" xfId="1" applyNumberFormat="1" applyFont="1" applyBorder="1"/>
    <xf numFmtId="38" fontId="0" fillId="0" borderId="9" xfId="2" applyFont="1" applyBorder="1"/>
    <xf numFmtId="0" fontId="0" fillId="0" borderId="7" xfId="2" applyNumberFormat="1" applyFont="1" applyBorder="1"/>
    <xf numFmtId="176" fontId="0" fillId="0" borderId="23" xfId="0" applyNumberFormat="1" applyBorder="1"/>
    <xf numFmtId="38" fontId="0" fillId="0" borderId="25" xfId="2" applyFont="1" applyBorder="1"/>
    <xf numFmtId="38" fontId="0" fillId="0" borderId="26" xfId="2" applyFont="1" applyBorder="1"/>
    <xf numFmtId="38" fontId="0" fillId="0" borderId="27" xfId="2" applyFont="1" applyBorder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0" xfId="0" applyFill="1" applyBorder="1"/>
    <xf numFmtId="0" fontId="0" fillId="2" borderId="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 applyAlignment="1">
      <alignment horizontal="right"/>
    </xf>
    <xf numFmtId="0" fontId="0" fillId="2" borderId="11" xfId="0" applyFill="1" applyBorder="1"/>
    <xf numFmtId="0" fontId="0" fillId="2" borderId="3" xfId="0" applyFill="1" applyBorder="1"/>
    <xf numFmtId="0" fontId="0" fillId="2" borderId="16" xfId="0" applyFill="1" applyBorder="1"/>
    <xf numFmtId="0" fontId="0" fillId="2" borderId="4" xfId="0" applyFill="1" applyBorder="1"/>
    <xf numFmtId="0" fontId="0" fillId="2" borderId="17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2" borderId="15" xfId="0" applyFill="1" applyBorder="1"/>
    <xf numFmtId="0" fontId="0" fillId="2" borderId="3" xfId="0" applyFill="1" applyBorder="1" applyAlignment="1">
      <alignment horizontal="right"/>
    </xf>
    <xf numFmtId="176" fontId="0" fillId="0" borderId="10" xfId="0" applyNumberFormat="1" applyBorder="1"/>
    <xf numFmtId="38" fontId="0" fillId="0" borderId="7" xfId="0" applyNumberFormat="1" applyBorder="1"/>
    <xf numFmtId="0" fontId="4" fillId="2" borderId="10" xfId="0" applyNumberFormat="1" applyFont="1" applyFill="1" applyBorder="1"/>
    <xf numFmtId="38" fontId="4" fillId="0" borderId="0" xfId="2" applyFont="1" applyBorder="1"/>
    <xf numFmtId="176" fontId="4" fillId="0" borderId="0" xfId="1" applyNumberFormat="1" applyFont="1" applyBorder="1"/>
    <xf numFmtId="176" fontId="3" fillId="0" borderId="23" xfId="0" applyNumberFormat="1" applyFont="1" applyBorder="1"/>
    <xf numFmtId="38" fontId="0" fillId="0" borderId="23" xfId="2" applyFont="1" applyBorder="1"/>
    <xf numFmtId="176" fontId="0" fillId="0" borderId="0" xfId="0" applyNumberFormat="1"/>
    <xf numFmtId="176" fontId="0" fillId="0" borderId="22" xfId="0" applyNumberFormat="1" applyBorder="1"/>
    <xf numFmtId="38" fontId="0" fillId="0" borderId="22" xfId="2" applyFont="1" applyBorder="1"/>
    <xf numFmtId="176" fontId="3" fillId="0" borderId="11" xfId="0" applyNumberFormat="1" applyFont="1" applyBorder="1"/>
    <xf numFmtId="176" fontId="3" fillId="0" borderId="10" xfId="0" applyNumberFormat="1" applyFont="1" applyBorder="1"/>
    <xf numFmtId="0" fontId="0" fillId="0" borderId="28" xfId="0" applyBorder="1"/>
    <xf numFmtId="0" fontId="0" fillId="0" borderId="29" xfId="0" applyBorder="1"/>
    <xf numFmtId="176" fontId="0" fillId="0" borderId="11" xfId="1" applyNumberFormat="1" applyFont="1" applyBorder="1"/>
    <xf numFmtId="0" fontId="0" fillId="2" borderId="7" xfId="0" applyFill="1" applyBorder="1"/>
    <xf numFmtId="0" fontId="0" fillId="2" borderId="8" xfId="0" applyFill="1" applyBorder="1"/>
    <xf numFmtId="176" fontId="1" fillId="0" borderId="23" xfId="1" applyNumberFormat="1" applyFont="1" applyBorder="1"/>
    <xf numFmtId="176" fontId="1" fillId="0" borderId="22" xfId="1" applyNumberFormat="1" applyFont="1" applyBorder="1"/>
    <xf numFmtId="0" fontId="0" fillId="0" borderId="22" xfId="0" applyNumberFormat="1" applyBorder="1"/>
    <xf numFmtId="0" fontId="0" fillId="0" borderId="21" xfId="0" applyNumberFormat="1" applyBorder="1"/>
    <xf numFmtId="0" fontId="0" fillId="0" borderId="23" xfId="0" applyNumberFormat="1" applyFill="1" applyBorder="1"/>
    <xf numFmtId="176" fontId="1" fillId="0" borderId="12" xfId="1" applyNumberFormat="1" applyFont="1" applyBorder="1"/>
    <xf numFmtId="0" fontId="0" fillId="0" borderId="12" xfId="0" applyNumberFormat="1" applyBorder="1"/>
    <xf numFmtId="38" fontId="0" fillId="0" borderId="8" xfId="2" applyFont="1" applyFill="1" applyBorder="1"/>
    <xf numFmtId="0" fontId="0" fillId="0" borderId="0" xfId="0" applyFill="1" applyBorder="1"/>
    <xf numFmtId="0" fontId="0" fillId="2" borderId="1" xfId="0" applyFill="1" applyBorder="1" applyAlignment="1">
      <alignment horizontal="center" vertical="center"/>
    </xf>
    <xf numFmtId="0" fontId="0" fillId="0" borderId="28" xfId="0" applyFill="1" applyBorder="1"/>
    <xf numFmtId="38" fontId="1" fillId="0" borderId="14" xfId="2" applyFont="1" applyBorder="1"/>
    <xf numFmtId="176" fontId="3" fillId="0" borderId="12" xfId="1" applyNumberFormat="1" applyFont="1" applyBorder="1"/>
    <xf numFmtId="0" fontId="0" fillId="0" borderId="10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5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8" fillId="0" borderId="14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/>
    <xf numFmtId="38" fontId="9" fillId="0" borderId="2" xfId="2" applyFont="1" applyFill="1" applyBorder="1" applyAlignment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2" borderId="3" xfId="0" applyFont="1" applyFill="1" applyBorder="1" applyAlignment="1"/>
    <xf numFmtId="38" fontId="9" fillId="0" borderId="3" xfId="2" applyFont="1" applyFill="1" applyBorder="1" applyAlignment="1"/>
    <xf numFmtId="0" fontId="9" fillId="0" borderId="3" xfId="0" applyFont="1" applyBorder="1" applyAlignment="1">
      <alignment horizontal="left"/>
    </xf>
    <xf numFmtId="38" fontId="9" fillId="0" borderId="3" xfId="2" applyFont="1" applyBorder="1" applyAlignment="1"/>
    <xf numFmtId="0" fontId="9" fillId="0" borderId="3" xfId="0" applyFont="1" applyBorder="1" applyAlignment="1">
      <alignment vertical="center"/>
    </xf>
    <xf numFmtId="0" fontId="9" fillId="2" borderId="4" xfId="0" applyFont="1" applyFill="1" applyBorder="1" applyAlignment="1"/>
    <xf numFmtId="38" fontId="9" fillId="0" borderId="4" xfId="2" applyFont="1" applyFill="1" applyBorder="1" applyAlignment="1"/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4"/>
  <sheetViews>
    <sheetView tabSelected="1" zoomScaleNormal="100" workbookViewId="0">
      <pane ySplit="1515" topLeftCell="A6" activePane="bottomLeft"/>
      <selection sqref="A1:M2"/>
      <selection pane="bottomLeft" activeCell="O27" sqref="O27"/>
    </sheetView>
  </sheetViews>
  <sheetFormatPr defaultRowHeight="11.25" x14ac:dyDescent="0.15"/>
  <cols>
    <col min="1" max="1" width="21.6640625" customWidth="1"/>
    <col min="2" max="2" width="13.1640625" customWidth="1"/>
    <col min="3" max="3" width="13.33203125" customWidth="1"/>
    <col min="4" max="6" width="12.1640625" customWidth="1"/>
    <col min="7" max="7" width="11.33203125" customWidth="1"/>
    <col min="8" max="8" width="13" customWidth="1"/>
    <col min="9" max="9" width="11.5" customWidth="1"/>
    <col min="10" max="10" width="12.1640625" customWidth="1"/>
    <col min="11" max="11" width="10.6640625" customWidth="1"/>
    <col min="12" max="12" width="11.1640625" customWidth="1"/>
    <col min="13" max="13" width="44" customWidth="1"/>
  </cols>
  <sheetData>
    <row r="1" spans="1:15" ht="10.5" customHeight="1" x14ac:dyDescent="0.15">
      <c r="A1" s="164" t="s">
        <v>45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5" ht="19.5" customHeight="1" x14ac:dyDescent="0.1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5" x14ac:dyDescent="0.15">
      <c r="A3" s="135" t="s">
        <v>9</v>
      </c>
      <c r="B3" s="138" t="s">
        <v>21</v>
      </c>
      <c r="C3" s="134" t="s">
        <v>10</v>
      </c>
      <c r="D3" s="134" t="s">
        <v>5</v>
      </c>
      <c r="E3" s="134" t="s">
        <v>6</v>
      </c>
      <c r="F3" s="134" t="s">
        <v>7</v>
      </c>
      <c r="G3" s="132" t="s">
        <v>41</v>
      </c>
      <c r="H3" s="133"/>
      <c r="I3" s="132" t="s">
        <v>35</v>
      </c>
      <c r="J3" s="141"/>
      <c r="K3" s="141"/>
      <c r="L3" s="133"/>
      <c r="M3" s="82"/>
    </row>
    <row r="4" spans="1:15" x14ac:dyDescent="0.15">
      <c r="A4" s="136"/>
      <c r="B4" s="139"/>
      <c r="C4" s="135"/>
      <c r="D4" s="135"/>
      <c r="E4" s="135"/>
      <c r="F4" s="135"/>
      <c r="G4" s="83" t="s">
        <v>10</v>
      </c>
      <c r="H4" s="83" t="s">
        <v>5</v>
      </c>
      <c r="I4" s="83" t="s">
        <v>10</v>
      </c>
      <c r="J4" s="83" t="s">
        <v>5</v>
      </c>
      <c r="K4" s="83" t="s">
        <v>24</v>
      </c>
      <c r="L4" s="83" t="s">
        <v>10</v>
      </c>
      <c r="M4" s="84" t="s">
        <v>44</v>
      </c>
    </row>
    <row r="5" spans="1:15" x14ac:dyDescent="0.15">
      <c r="A5" s="137"/>
      <c r="B5" s="140"/>
      <c r="C5" s="126" t="s">
        <v>25</v>
      </c>
      <c r="D5" s="126" t="s">
        <v>26</v>
      </c>
      <c r="E5" s="126" t="s">
        <v>27</v>
      </c>
      <c r="F5" s="126" t="s">
        <v>28</v>
      </c>
      <c r="G5" s="126" t="s">
        <v>25</v>
      </c>
      <c r="H5" s="126" t="s">
        <v>26</v>
      </c>
      <c r="I5" s="126" t="s">
        <v>25</v>
      </c>
      <c r="J5" s="126" t="s">
        <v>26</v>
      </c>
      <c r="K5" s="126" t="s">
        <v>11</v>
      </c>
      <c r="L5" s="126" t="s">
        <v>33</v>
      </c>
      <c r="M5" s="85"/>
    </row>
    <row r="6" spans="1:15" x14ac:dyDescent="0.15">
      <c r="A6" s="86" t="s">
        <v>1</v>
      </c>
      <c r="B6" s="87" t="s">
        <v>29</v>
      </c>
      <c r="C6" s="30">
        <v>1445644</v>
      </c>
      <c r="D6" s="30">
        <v>148184</v>
      </c>
      <c r="E6" s="30">
        <v>123066</v>
      </c>
      <c r="F6" s="27">
        <v>59451</v>
      </c>
      <c r="G6" s="31">
        <v>441712</v>
      </c>
      <c r="H6" s="32">
        <v>104352</v>
      </c>
      <c r="I6" s="31">
        <v>393454</v>
      </c>
      <c r="J6" s="32">
        <v>23059</v>
      </c>
      <c r="K6" s="31">
        <v>4956</v>
      </c>
      <c r="L6" s="32">
        <v>236174</v>
      </c>
      <c r="M6" s="2" t="s">
        <v>132</v>
      </c>
    </row>
    <row r="7" spans="1:15" x14ac:dyDescent="0.15">
      <c r="A7" s="102">
        <v>8801</v>
      </c>
      <c r="B7" s="88" t="s">
        <v>30</v>
      </c>
      <c r="C7" s="25">
        <v>1515252</v>
      </c>
      <c r="D7" s="25">
        <v>172567</v>
      </c>
      <c r="E7" s="25">
        <v>144587</v>
      </c>
      <c r="F7" s="29">
        <v>76843</v>
      </c>
      <c r="G7" s="23">
        <v>449699</v>
      </c>
      <c r="H7" s="44">
        <v>109205</v>
      </c>
      <c r="I7" s="23">
        <v>409446</v>
      </c>
      <c r="J7" s="44">
        <v>27099</v>
      </c>
      <c r="K7" s="23">
        <v>6557</v>
      </c>
      <c r="L7" s="44">
        <v>295482</v>
      </c>
      <c r="M7" s="3" t="s">
        <v>121</v>
      </c>
    </row>
    <row r="8" spans="1:15" x14ac:dyDescent="0.15">
      <c r="A8" s="86"/>
      <c r="B8" s="89"/>
      <c r="C8" s="48">
        <f>C7/C6-1</f>
        <v>4.8150166984402887E-2</v>
      </c>
      <c r="D8" s="50">
        <f>D7/C7</f>
        <v>0.11388666703624216</v>
      </c>
      <c r="E8" s="50">
        <f>E7/C7</f>
        <v>9.5421091673200231E-2</v>
      </c>
      <c r="F8" s="47">
        <f>F7/C7</f>
        <v>5.0713016712731609E-2</v>
      </c>
      <c r="G8" s="50">
        <f>G7/G6-1</f>
        <v>1.8081917629586775E-2</v>
      </c>
      <c r="H8" s="47">
        <f>H7/G7</f>
        <v>0.24284021089662197</v>
      </c>
      <c r="I8" s="48">
        <f>I7/I6-1</f>
        <v>4.064515801084756E-2</v>
      </c>
      <c r="J8" s="47">
        <f>J7/I7</f>
        <v>6.6184551809029768E-2</v>
      </c>
      <c r="K8" s="49">
        <v>170</v>
      </c>
      <c r="L8" s="56">
        <v>4752</v>
      </c>
      <c r="M8" s="57" t="s">
        <v>122</v>
      </c>
    </row>
    <row r="9" spans="1:15" x14ac:dyDescent="0.15">
      <c r="A9" s="86"/>
      <c r="B9" s="84" t="s">
        <v>78</v>
      </c>
      <c r="C9" s="30">
        <v>1529036</v>
      </c>
      <c r="D9" s="30">
        <v>186074</v>
      </c>
      <c r="E9" s="30">
        <v>163373</v>
      </c>
      <c r="F9" s="27">
        <v>100185</v>
      </c>
      <c r="G9" s="52">
        <v>464842</v>
      </c>
      <c r="H9" s="27">
        <v>107863</v>
      </c>
      <c r="I9" s="30">
        <v>425442</v>
      </c>
      <c r="J9" s="27">
        <v>45493</v>
      </c>
      <c r="K9" s="31">
        <v>4858</v>
      </c>
      <c r="L9" s="27">
        <v>249528</v>
      </c>
      <c r="M9" s="3" t="s">
        <v>123</v>
      </c>
    </row>
    <row r="10" spans="1:15" x14ac:dyDescent="0.15">
      <c r="A10" s="86"/>
      <c r="B10" s="89"/>
      <c r="C10" s="50">
        <f>C9/C7-1</f>
        <v>9.096836697790156E-3</v>
      </c>
      <c r="D10" s="50">
        <f>D9/C9</f>
        <v>0.12169366842899709</v>
      </c>
      <c r="E10" s="50">
        <f>E9/C9</f>
        <v>0.10684705919285092</v>
      </c>
      <c r="F10" s="47">
        <f>F9/C9</f>
        <v>6.5521675094634788E-2</v>
      </c>
      <c r="G10" s="50">
        <f>G9/G7-1</f>
        <v>3.367363503143217E-2</v>
      </c>
      <c r="H10" s="47">
        <f>H9/G9</f>
        <v>0.23204228533566243</v>
      </c>
      <c r="I10" s="50">
        <f>I9/I7-1</f>
        <v>3.906742281033404E-2</v>
      </c>
      <c r="J10" s="47">
        <f>J9/I9</f>
        <v>0.1069311445508436</v>
      </c>
      <c r="K10" s="55">
        <v>83</v>
      </c>
      <c r="L10" s="56">
        <v>5136</v>
      </c>
      <c r="M10" s="57" t="s">
        <v>124</v>
      </c>
      <c r="O10" s="1"/>
    </row>
    <row r="11" spans="1:15" x14ac:dyDescent="0.15">
      <c r="A11" s="86"/>
      <c r="B11" s="84" t="s">
        <v>129</v>
      </c>
      <c r="C11" s="30">
        <v>1567969</v>
      </c>
      <c r="D11" s="30">
        <v>202482</v>
      </c>
      <c r="E11" s="30">
        <v>182521</v>
      </c>
      <c r="F11" s="27">
        <v>117722</v>
      </c>
      <c r="G11" s="30">
        <v>509178</v>
      </c>
      <c r="H11" s="27">
        <v>124112</v>
      </c>
      <c r="I11" s="30">
        <v>391577</v>
      </c>
      <c r="J11" s="27">
        <v>44525</v>
      </c>
      <c r="K11" s="31">
        <v>4391</v>
      </c>
      <c r="L11" s="27">
        <v>253438</v>
      </c>
      <c r="M11" s="3" t="s">
        <v>130</v>
      </c>
      <c r="O11" s="1"/>
    </row>
    <row r="12" spans="1:15" x14ac:dyDescent="0.15">
      <c r="A12" s="86"/>
      <c r="B12" s="84"/>
      <c r="C12" s="10">
        <f>C11/C9-1</f>
        <v>2.5462448235358703E-2</v>
      </c>
      <c r="D12" s="10">
        <f>D11/C11</f>
        <v>0.12913648165237962</v>
      </c>
      <c r="E12" s="10">
        <f>E11/C11</f>
        <v>0.11640600037373187</v>
      </c>
      <c r="F12" s="28">
        <f>F11/C11</f>
        <v>7.5079290470666193E-2</v>
      </c>
      <c r="G12" s="10">
        <f>G11/G9-1</f>
        <v>9.537864478683078E-2</v>
      </c>
      <c r="H12" s="28">
        <f>H11/G11</f>
        <v>0.24374972995691094</v>
      </c>
      <c r="I12" s="35">
        <f>I11/I9-1</f>
        <v>-7.9599569389011915E-2</v>
      </c>
      <c r="J12" s="28">
        <f>J11/I11</f>
        <v>0.11370688268207785</v>
      </c>
      <c r="K12" s="31">
        <v>88</v>
      </c>
      <c r="L12" s="27">
        <v>5571</v>
      </c>
      <c r="M12" s="57" t="s">
        <v>131</v>
      </c>
      <c r="O12" s="1"/>
    </row>
    <row r="13" spans="1:15" x14ac:dyDescent="0.15">
      <c r="A13" s="90" t="s">
        <v>0</v>
      </c>
      <c r="B13" s="87" t="s">
        <v>29</v>
      </c>
      <c r="C13" s="16">
        <v>927157</v>
      </c>
      <c r="D13" s="16">
        <v>118349</v>
      </c>
      <c r="E13" s="16">
        <v>92381</v>
      </c>
      <c r="F13" s="20">
        <v>45507</v>
      </c>
      <c r="G13" s="17">
        <v>442748</v>
      </c>
      <c r="H13" s="18">
        <v>107667</v>
      </c>
      <c r="I13" s="17">
        <v>315351</v>
      </c>
      <c r="J13" s="18">
        <v>2317</v>
      </c>
      <c r="K13" s="17">
        <v>4552</v>
      </c>
      <c r="L13" s="18">
        <v>196404</v>
      </c>
      <c r="M13" s="2"/>
      <c r="O13" s="1"/>
    </row>
    <row r="14" spans="1:15" x14ac:dyDescent="0.15">
      <c r="A14" s="86">
        <v>8802</v>
      </c>
      <c r="B14" s="88" t="s">
        <v>30</v>
      </c>
      <c r="C14" s="25">
        <v>1075285</v>
      </c>
      <c r="D14" s="25">
        <v>161271</v>
      </c>
      <c r="E14" s="25">
        <v>139638</v>
      </c>
      <c r="F14" s="29">
        <v>64297</v>
      </c>
      <c r="G14" s="23">
        <v>525829</v>
      </c>
      <c r="H14" s="44">
        <v>116277</v>
      </c>
      <c r="I14" s="23">
        <v>403259</v>
      </c>
      <c r="J14" s="44">
        <v>27778</v>
      </c>
      <c r="K14" s="23">
        <v>6259</v>
      </c>
      <c r="L14" s="44">
        <v>288938</v>
      </c>
      <c r="M14" s="3" t="s">
        <v>115</v>
      </c>
    </row>
    <row r="15" spans="1:15" x14ac:dyDescent="0.15">
      <c r="A15" s="86"/>
      <c r="B15" s="89"/>
      <c r="C15" s="10">
        <f>C14/C13-1</f>
        <v>0.15976582175402876</v>
      </c>
      <c r="D15" s="10">
        <f>D14/C14</f>
        <v>0.14997977280441929</v>
      </c>
      <c r="E15" s="10">
        <f>E14/C14</f>
        <v>0.12986138558614693</v>
      </c>
      <c r="F15" s="47">
        <f>F14/C14</f>
        <v>5.9795310080583287E-2</v>
      </c>
      <c r="G15" s="10">
        <f>G14/G13-1</f>
        <v>0.18764850434106983</v>
      </c>
      <c r="H15" s="28">
        <f>H14/G14</f>
        <v>0.22113082389902422</v>
      </c>
      <c r="I15" s="10">
        <f>I14/I13-1</f>
        <v>0.27876239491867794</v>
      </c>
      <c r="J15" s="28">
        <f>J14/I14</f>
        <v>6.8883769488095742E-2</v>
      </c>
      <c r="K15" s="31">
        <v>107</v>
      </c>
      <c r="L15" s="51">
        <v>4616</v>
      </c>
      <c r="M15" s="57"/>
      <c r="N15" s="1"/>
    </row>
    <row r="16" spans="1:15" x14ac:dyDescent="0.15">
      <c r="A16" s="86"/>
      <c r="B16" s="84" t="s">
        <v>78</v>
      </c>
      <c r="C16" s="42">
        <v>1110259</v>
      </c>
      <c r="D16" s="25">
        <v>156332</v>
      </c>
      <c r="E16" s="25">
        <v>133113</v>
      </c>
      <c r="F16" s="27">
        <v>73338</v>
      </c>
      <c r="G16" s="42">
        <v>484816</v>
      </c>
      <c r="H16" s="29">
        <v>102820</v>
      </c>
      <c r="I16" s="42">
        <v>383887</v>
      </c>
      <c r="J16" s="29">
        <v>11532</v>
      </c>
      <c r="K16" s="43">
        <v>4603</v>
      </c>
      <c r="L16" s="32">
        <v>239422</v>
      </c>
      <c r="M16" s="3" t="s">
        <v>116</v>
      </c>
    </row>
    <row r="17" spans="1:16" x14ac:dyDescent="0.15">
      <c r="A17" s="86"/>
      <c r="B17" s="89"/>
      <c r="C17" s="50">
        <f>C16/C14-1</f>
        <v>3.2525330493776039E-2</v>
      </c>
      <c r="D17" s="50">
        <f>D16/C16</f>
        <v>0.14080678472320424</v>
      </c>
      <c r="E17" s="50">
        <f>E16/C16</f>
        <v>0.11989364643745289</v>
      </c>
      <c r="F17" s="47">
        <f>F16/C16</f>
        <v>6.6054857470193892E-2</v>
      </c>
      <c r="G17" s="70">
        <f>G16/G14-1</f>
        <v>-7.7996839276647023E-2</v>
      </c>
      <c r="H17" s="47">
        <f>H16/G16</f>
        <v>0.21208045939077919</v>
      </c>
      <c r="I17" s="70">
        <f>I16/I14-1</f>
        <v>-4.803860546199834E-2</v>
      </c>
      <c r="J17" s="47">
        <f>J16/I16</f>
        <v>3.0040089922294844E-2</v>
      </c>
      <c r="K17" s="55">
        <v>141</v>
      </c>
      <c r="L17" s="51">
        <v>5201</v>
      </c>
      <c r="M17" s="57"/>
      <c r="P17" s="1"/>
    </row>
    <row r="18" spans="1:16" x14ac:dyDescent="0.15">
      <c r="A18" s="86"/>
      <c r="B18" s="84" t="s">
        <v>129</v>
      </c>
      <c r="C18" s="30">
        <v>1009408</v>
      </c>
      <c r="D18" s="30">
        <v>166199</v>
      </c>
      <c r="E18" s="30">
        <v>144851</v>
      </c>
      <c r="F18" s="27">
        <v>83426</v>
      </c>
      <c r="G18" s="30">
        <v>422349</v>
      </c>
      <c r="H18" s="27">
        <v>108940</v>
      </c>
      <c r="I18" s="37">
        <v>345226</v>
      </c>
      <c r="J18" s="27">
        <v>18035</v>
      </c>
      <c r="K18" s="31">
        <v>3868</v>
      </c>
      <c r="L18" s="32">
        <v>215762</v>
      </c>
      <c r="M18" s="3" t="s">
        <v>133</v>
      </c>
      <c r="P18" s="1"/>
    </row>
    <row r="19" spans="1:16" x14ac:dyDescent="0.15">
      <c r="A19" s="86"/>
      <c r="B19" s="84"/>
      <c r="C19" s="35">
        <f>C18/C16-1</f>
        <v>-9.0835561792338537E-2</v>
      </c>
      <c r="D19" s="10">
        <f>D18/C18</f>
        <v>0.16464997305351256</v>
      </c>
      <c r="E19" s="10">
        <f>E18/C18</f>
        <v>0.1435009431270606</v>
      </c>
      <c r="F19" s="28">
        <f>F18/C18</f>
        <v>8.264844344407811E-2</v>
      </c>
      <c r="G19" s="35">
        <f>G18/G16-1</f>
        <v>-0.12884682023695593</v>
      </c>
      <c r="H19" s="28">
        <f>H18/H16-1</f>
        <v>5.952149387278749E-2</v>
      </c>
      <c r="I19" s="35">
        <f>I18/I16-1</f>
        <v>-0.10070932331649673</v>
      </c>
      <c r="J19" s="28">
        <f>J18/I18</f>
        <v>5.2241140586166745E-2</v>
      </c>
      <c r="K19" s="31">
        <v>188</v>
      </c>
      <c r="L19" s="32">
        <v>5578</v>
      </c>
      <c r="M19" s="3" t="s">
        <v>134</v>
      </c>
      <c r="P19" s="1"/>
    </row>
    <row r="20" spans="1:16" x14ac:dyDescent="0.15">
      <c r="A20" s="90" t="s">
        <v>2</v>
      </c>
      <c r="B20" s="87" t="s">
        <v>29</v>
      </c>
      <c r="C20" s="16">
        <v>736652</v>
      </c>
      <c r="D20" s="16">
        <v>151345</v>
      </c>
      <c r="E20" s="16">
        <v>114916</v>
      </c>
      <c r="F20" s="20">
        <v>59825</v>
      </c>
      <c r="G20" s="17">
        <v>278316</v>
      </c>
      <c r="H20" s="18">
        <v>94186</v>
      </c>
      <c r="I20" s="17">
        <v>232149</v>
      </c>
      <c r="J20" s="18">
        <v>38923</v>
      </c>
      <c r="K20" s="17">
        <v>4618</v>
      </c>
      <c r="L20" s="18">
        <v>222186</v>
      </c>
      <c r="M20" s="2" t="s">
        <v>91</v>
      </c>
    </row>
    <row r="21" spans="1:16" x14ac:dyDescent="0.15">
      <c r="A21" s="86">
        <v>8830</v>
      </c>
      <c r="B21" s="88" t="s">
        <v>30</v>
      </c>
      <c r="C21" s="25">
        <v>780273</v>
      </c>
      <c r="D21" s="25">
        <v>160471</v>
      </c>
      <c r="E21" s="25">
        <v>130536</v>
      </c>
      <c r="F21" s="29">
        <v>69697</v>
      </c>
      <c r="G21" s="23">
        <v>283729</v>
      </c>
      <c r="H21" s="44">
        <v>97951</v>
      </c>
      <c r="I21" s="23">
        <v>234093</v>
      </c>
      <c r="J21" s="44">
        <v>39208</v>
      </c>
      <c r="K21" s="23">
        <v>4900</v>
      </c>
      <c r="L21" s="44">
        <v>226470</v>
      </c>
      <c r="M21" s="3" t="s">
        <v>119</v>
      </c>
    </row>
    <row r="22" spans="1:16" x14ac:dyDescent="0.15">
      <c r="A22" s="86"/>
      <c r="B22" s="89"/>
      <c r="C22" s="50">
        <f>C21/C20-1</f>
        <v>5.9215206094600958E-2</v>
      </c>
      <c r="D22" s="50">
        <f>D21/C21</f>
        <v>0.20566007025746116</v>
      </c>
      <c r="E22" s="50">
        <f>E21/C21</f>
        <v>0.16729529280136568</v>
      </c>
      <c r="F22" s="47">
        <f>F21/C21</f>
        <v>8.9323864852429852E-2</v>
      </c>
      <c r="G22" s="50">
        <f>G21/G20-1</f>
        <v>1.9449115394012617E-2</v>
      </c>
      <c r="H22" s="47">
        <f>H21/G21</f>
        <v>0.34522731197727408</v>
      </c>
      <c r="I22" s="50">
        <f>I21/I20-1</f>
        <v>8.3739322590232756E-3</v>
      </c>
      <c r="J22" s="47">
        <f>J21/I21</f>
        <v>0.1674889894187353</v>
      </c>
      <c r="K22" s="55">
        <v>488</v>
      </c>
      <c r="L22" s="51">
        <v>4567</v>
      </c>
      <c r="M22" s="57"/>
    </row>
    <row r="23" spans="1:16" x14ac:dyDescent="0.15">
      <c r="A23" s="86"/>
      <c r="B23" s="84" t="s">
        <v>78</v>
      </c>
      <c r="C23" s="52">
        <v>806835</v>
      </c>
      <c r="D23" s="30">
        <v>165894</v>
      </c>
      <c r="E23" s="30">
        <v>139055</v>
      </c>
      <c r="F23" s="27">
        <v>80566</v>
      </c>
      <c r="G23" s="52">
        <v>289117</v>
      </c>
      <c r="H23" s="27">
        <v>104441</v>
      </c>
      <c r="I23" s="52">
        <v>264207</v>
      </c>
      <c r="J23" s="27">
        <v>43781</v>
      </c>
      <c r="K23" s="53">
        <v>5260</v>
      </c>
      <c r="L23" s="32">
        <v>247586</v>
      </c>
      <c r="M23" s="3" t="s">
        <v>120</v>
      </c>
    </row>
    <row r="24" spans="1:16" x14ac:dyDescent="0.15">
      <c r="A24" s="86"/>
      <c r="B24" s="89"/>
      <c r="C24" s="50">
        <f>C23/C21-1</f>
        <v>3.4041931477828857E-2</v>
      </c>
      <c r="D24" s="50">
        <f>D23/C23</f>
        <v>0.20561081261968062</v>
      </c>
      <c r="E24" s="50">
        <f>E23/C23</f>
        <v>0.17234626658486554</v>
      </c>
      <c r="F24" s="47">
        <f>F23/C23</f>
        <v>9.9854369232866697E-2</v>
      </c>
      <c r="G24" s="50">
        <f>G23/G21-1</f>
        <v>1.8989951679243111E-2</v>
      </c>
      <c r="H24" s="47">
        <f>H23/G23</f>
        <v>0.36124129677604566</v>
      </c>
      <c r="I24" s="50">
        <f>I23/I21-1</f>
        <v>0.12864118106906219</v>
      </c>
      <c r="J24" s="47">
        <f>J23/I23</f>
        <v>0.16570719170953077</v>
      </c>
      <c r="K24" s="55">
        <v>929</v>
      </c>
      <c r="L24" s="51">
        <f>L23/K23*100</f>
        <v>4706.958174904943</v>
      </c>
      <c r="M24" s="57"/>
    </row>
    <row r="25" spans="1:16" x14ac:dyDescent="0.15">
      <c r="A25" s="86"/>
      <c r="B25" s="84" t="s">
        <v>129</v>
      </c>
      <c r="C25" s="30">
        <v>854964</v>
      </c>
      <c r="D25" s="30">
        <v>174240</v>
      </c>
      <c r="E25" s="30">
        <v>148424</v>
      </c>
      <c r="F25" s="27">
        <v>87797</v>
      </c>
      <c r="G25" s="30">
        <v>313340</v>
      </c>
      <c r="H25" s="27">
        <v>111327</v>
      </c>
      <c r="I25" s="30">
        <v>274760</v>
      </c>
      <c r="J25" s="27">
        <v>44187</v>
      </c>
      <c r="K25" s="31">
        <v>4898</v>
      </c>
      <c r="L25" s="32">
        <v>263014</v>
      </c>
      <c r="M25" s="3" t="s">
        <v>135</v>
      </c>
    </row>
    <row r="26" spans="1:16" x14ac:dyDescent="0.15">
      <c r="A26" s="86"/>
      <c r="B26" s="84"/>
      <c r="C26" s="10">
        <f>C25/C23-1</f>
        <v>5.9651601628585738E-2</v>
      </c>
      <c r="D26" s="10">
        <f>D25/C25</f>
        <v>0.20379805465493284</v>
      </c>
      <c r="E26" s="10">
        <f>E25/C25</f>
        <v>0.17360263122189939</v>
      </c>
      <c r="F26" s="28">
        <f>F25/C25</f>
        <v>0.10269087353385639</v>
      </c>
      <c r="G26" s="10">
        <f>G25/G23-1</f>
        <v>8.3782690052816022E-2</v>
      </c>
      <c r="H26" s="28">
        <f>H25/G25</f>
        <v>0.35529137677921746</v>
      </c>
      <c r="I26" s="10">
        <f>I25/I23-1</f>
        <v>3.9942166558796677E-2</v>
      </c>
      <c r="J26" s="28">
        <f>J25/I25</f>
        <v>0.16082035230746833</v>
      </c>
      <c r="K26" s="31">
        <v>1324</v>
      </c>
      <c r="L26" s="32">
        <v>5369</v>
      </c>
      <c r="M26" s="3"/>
    </row>
    <row r="27" spans="1:16" x14ac:dyDescent="0.15">
      <c r="A27" s="90" t="s">
        <v>3</v>
      </c>
      <c r="B27" s="87" t="s">
        <v>29</v>
      </c>
      <c r="C27" s="16">
        <v>517740</v>
      </c>
      <c r="D27" s="16">
        <v>58308</v>
      </c>
      <c r="E27" s="16">
        <v>45806</v>
      </c>
      <c r="F27" s="20">
        <v>19357</v>
      </c>
      <c r="G27" s="17">
        <v>106665</v>
      </c>
      <c r="H27" s="18">
        <v>23335</v>
      </c>
      <c r="I27" s="17">
        <v>308467</v>
      </c>
      <c r="J27" s="18">
        <v>32790</v>
      </c>
      <c r="K27" s="17">
        <v>5111</v>
      </c>
      <c r="L27" s="18">
        <v>273072</v>
      </c>
      <c r="M27" s="2" t="s">
        <v>34</v>
      </c>
      <c r="P27" s="1"/>
    </row>
    <row r="28" spans="1:16" x14ac:dyDescent="0.15">
      <c r="A28" s="86">
        <v>3231</v>
      </c>
      <c r="B28" s="88" t="s">
        <v>30</v>
      </c>
      <c r="C28" s="25">
        <v>532016</v>
      </c>
      <c r="D28" s="25">
        <v>74307</v>
      </c>
      <c r="E28" s="25">
        <v>64058</v>
      </c>
      <c r="F28" s="29">
        <v>26844</v>
      </c>
      <c r="G28" s="23">
        <v>92912</v>
      </c>
      <c r="H28" s="44">
        <v>27034</v>
      </c>
      <c r="I28" s="23">
        <v>310579</v>
      </c>
      <c r="J28" s="44">
        <v>33730</v>
      </c>
      <c r="K28" s="23">
        <v>5491</v>
      </c>
      <c r="L28" s="44">
        <v>272831</v>
      </c>
      <c r="M28" s="3" t="s">
        <v>117</v>
      </c>
      <c r="P28" s="1"/>
    </row>
    <row r="29" spans="1:16" x14ac:dyDescent="0.15">
      <c r="A29" s="86"/>
      <c r="B29" s="84"/>
      <c r="C29" s="10">
        <f>C28/C27-1</f>
        <v>2.7573685633715872E-2</v>
      </c>
      <c r="D29" s="50">
        <f>D28/C28</f>
        <v>0.13967061141018317</v>
      </c>
      <c r="E29" s="50">
        <f>E28/C28</f>
        <v>0.12040615319840005</v>
      </c>
      <c r="F29" s="28">
        <f>F28/C28</f>
        <v>5.0457129108898983E-2</v>
      </c>
      <c r="G29" s="35">
        <f>G28/G27-1</f>
        <v>-0.128936389631088</v>
      </c>
      <c r="H29" s="47">
        <f>H28/G28</f>
        <v>0.29096349233683483</v>
      </c>
      <c r="I29" s="10">
        <f>I28/I27-1</f>
        <v>6.8467615660670056E-3</v>
      </c>
      <c r="J29" s="47">
        <f>J28/I28</f>
        <v>0.10860360809971054</v>
      </c>
      <c r="K29" s="31">
        <v>26</v>
      </c>
      <c r="L29" s="51">
        <v>5014</v>
      </c>
      <c r="M29" s="57"/>
    </row>
    <row r="30" spans="1:16" x14ac:dyDescent="0.15">
      <c r="A30" s="86"/>
      <c r="B30" s="88" t="s">
        <v>78</v>
      </c>
      <c r="C30" s="42">
        <v>567159</v>
      </c>
      <c r="D30" s="30">
        <v>71894</v>
      </c>
      <c r="E30" s="30">
        <v>63681</v>
      </c>
      <c r="F30" s="29">
        <v>38441</v>
      </c>
      <c r="G30" s="45">
        <v>92878</v>
      </c>
      <c r="H30" s="27">
        <v>24447</v>
      </c>
      <c r="I30" s="42">
        <v>359397</v>
      </c>
      <c r="J30" s="27">
        <v>33811</v>
      </c>
      <c r="K30" s="43">
        <v>6162</v>
      </c>
      <c r="L30" s="32">
        <v>282426</v>
      </c>
      <c r="M30" s="3" t="s">
        <v>118</v>
      </c>
    </row>
    <row r="31" spans="1:16" x14ac:dyDescent="0.15">
      <c r="A31" s="86"/>
      <c r="B31" s="84"/>
      <c r="C31" s="48">
        <f>C30/C28-1</f>
        <v>6.6056284021533296E-2</v>
      </c>
      <c r="D31" s="50">
        <f>D30/C30</f>
        <v>0.12676163121805348</v>
      </c>
      <c r="E31" s="50">
        <f>E30/C30</f>
        <v>0.1122806831946597</v>
      </c>
      <c r="F31" s="47">
        <f>F30/C30</f>
        <v>6.7778171553303401E-2</v>
      </c>
      <c r="G31" s="70">
        <f>G30/G28-1</f>
        <v>-3.6593766144310536E-4</v>
      </c>
      <c r="H31" s="47">
        <f>H30/G30</f>
        <v>0.26321626219341504</v>
      </c>
      <c r="I31" s="50">
        <f>I30/I28-1</f>
        <v>0.15718384050434842</v>
      </c>
      <c r="J31" s="47">
        <f>J30/I30</f>
        <v>9.4077023458737835E-2</v>
      </c>
      <c r="K31" s="55">
        <v>25</v>
      </c>
      <c r="L31" s="51">
        <v>4983</v>
      </c>
      <c r="M31" s="57"/>
    </row>
    <row r="32" spans="1:16" x14ac:dyDescent="0.15">
      <c r="A32" s="86"/>
      <c r="B32" s="84" t="s">
        <v>129</v>
      </c>
      <c r="C32" s="30">
        <v>569545</v>
      </c>
      <c r="D32" s="30">
        <v>80912</v>
      </c>
      <c r="E32" s="30">
        <v>72679</v>
      </c>
      <c r="F32" s="27">
        <v>47182</v>
      </c>
      <c r="G32" s="103">
        <v>110625</v>
      </c>
      <c r="H32" s="27">
        <v>32099</v>
      </c>
      <c r="I32" s="30">
        <v>334514</v>
      </c>
      <c r="J32" s="27">
        <v>31909</v>
      </c>
      <c r="K32" s="31">
        <v>5363</v>
      </c>
      <c r="L32" s="32">
        <v>279281</v>
      </c>
      <c r="M32" s="3" t="s">
        <v>136</v>
      </c>
    </row>
    <row r="33" spans="1:13" x14ac:dyDescent="0.15">
      <c r="A33" s="86"/>
      <c r="B33" s="84"/>
      <c r="C33" s="10">
        <f>C32/C30-1</f>
        <v>4.206933152784309E-3</v>
      </c>
      <c r="D33" s="10">
        <f>D32/C32</f>
        <v>0.14206427938090932</v>
      </c>
      <c r="E33" s="10">
        <f>E32/C32</f>
        <v>0.12760888077324883</v>
      </c>
      <c r="F33" s="28">
        <f>F32/C32</f>
        <v>8.2841566513620526E-2</v>
      </c>
      <c r="G33" s="104">
        <f>G32/G30-1</f>
        <v>0.19107861926398062</v>
      </c>
      <c r="H33" s="28">
        <f>H32/G32</f>
        <v>0.29016045197740115</v>
      </c>
      <c r="I33" s="10">
        <f>I32/I30-1</f>
        <v>-6.9235413762496645E-2</v>
      </c>
      <c r="J33" s="28">
        <f>J32/I32</f>
        <v>9.5389131695534424E-2</v>
      </c>
      <c r="K33" s="31">
        <v>209</v>
      </c>
      <c r="L33" s="32">
        <v>5517</v>
      </c>
      <c r="M33" s="6"/>
    </row>
    <row r="34" spans="1:13" x14ac:dyDescent="0.15">
      <c r="A34" s="90" t="s">
        <v>4</v>
      </c>
      <c r="B34" s="87" t="s">
        <v>29</v>
      </c>
      <c r="C34" s="16">
        <v>595900</v>
      </c>
      <c r="D34" s="16">
        <v>52000</v>
      </c>
      <c r="E34" s="16">
        <v>39900</v>
      </c>
      <c r="F34" s="20">
        <v>22100</v>
      </c>
      <c r="G34" s="17">
        <v>128300</v>
      </c>
      <c r="H34" s="18">
        <v>35000</v>
      </c>
      <c r="I34" s="17">
        <v>145100</v>
      </c>
      <c r="J34" s="18">
        <v>6600</v>
      </c>
      <c r="K34" s="17">
        <v>2571</v>
      </c>
      <c r="L34" s="18">
        <v>100900</v>
      </c>
      <c r="M34" s="5"/>
    </row>
    <row r="35" spans="1:13" x14ac:dyDescent="0.15">
      <c r="A35" s="86">
        <v>3289</v>
      </c>
      <c r="B35" s="88" t="s">
        <v>30</v>
      </c>
      <c r="C35" s="25">
        <v>714067</v>
      </c>
      <c r="D35" s="25">
        <v>61433</v>
      </c>
      <c r="E35" s="25">
        <v>50583</v>
      </c>
      <c r="F35" s="29">
        <v>23712</v>
      </c>
      <c r="G35" s="23">
        <v>178300</v>
      </c>
      <c r="H35" s="44">
        <v>32300</v>
      </c>
      <c r="I35" s="23">
        <v>141800</v>
      </c>
      <c r="J35" s="44">
        <v>11300</v>
      </c>
      <c r="K35" s="23">
        <v>2528</v>
      </c>
      <c r="L35" s="44">
        <v>133300</v>
      </c>
      <c r="M35" s="6"/>
    </row>
    <row r="36" spans="1:13" x14ac:dyDescent="0.15">
      <c r="A36" s="86"/>
      <c r="B36" s="84"/>
      <c r="C36" s="10">
        <f>C35/C34-1</f>
        <v>0.19830005034401754</v>
      </c>
      <c r="D36" s="10">
        <f>D35/C35</f>
        <v>8.6032543164717035E-2</v>
      </c>
      <c r="E36" s="10">
        <f>E35/C35</f>
        <v>7.0837890562090111E-2</v>
      </c>
      <c r="F36" s="28">
        <f>F35/C35</f>
        <v>3.3206967973593515E-2</v>
      </c>
      <c r="G36" s="10">
        <f>G35/G34-1</f>
        <v>0.3897116134060794</v>
      </c>
      <c r="H36" s="28">
        <f>H35/G35</f>
        <v>0.18115535614133482</v>
      </c>
      <c r="I36" s="35">
        <f>I35/I34-1</f>
        <v>-2.2742935906271522E-2</v>
      </c>
      <c r="J36" s="28">
        <f>J35/I35</f>
        <v>7.9689703808180537E-2</v>
      </c>
      <c r="K36" s="31">
        <v>260</v>
      </c>
      <c r="L36" s="32">
        <v>5058</v>
      </c>
      <c r="M36" s="57"/>
    </row>
    <row r="37" spans="1:13" x14ac:dyDescent="0.15">
      <c r="A37" s="86"/>
      <c r="B37" s="88" t="s">
        <v>78</v>
      </c>
      <c r="C37" s="42">
        <v>773149</v>
      </c>
      <c r="D37" s="25">
        <v>63300</v>
      </c>
      <c r="E37" s="25">
        <v>51675</v>
      </c>
      <c r="F37" s="29">
        <v>25230</v>
      </c>
      <c r="G37" s="42">
        <v>267400</v>
      </c>
      <c r="H37" s="29">
        <v>38500</v>
      </c>
      <c r="I37" s="42">
        <v>104800</v>
      </c>
      <c r="J37" s="29">
        <v>5500</v>
      </c>
      <c r="K37" s="43">
        <v>2027</v>
      </c>
      <c r="L37" s="44">
        <v>89700</v>
      </c>
      <c r="M37" s="6"/>
    </row>
    <row r="38" spans="1:13" x14ac:dyDescent="0.15">
      <c r="A38" s="86"/>
      <c r="B38" s="89"/>
      <c r="C38" s="50">
        <f>C37/C35-1</f>
        <v>8.2740135029345963E-2</v>
      </c>
      <c r="D38" s="50">
        <f>D37/C37</f>
        <v>8.1872963684878342E-2</v>
      </c>
      <c r="E38" s="50">
        <f>E37/C37</f>
        <v>6.683705210767911E-2</v>
      </c>
      <c r="F38" s="47">
        <f>F37/C37</f>
        <v>3.2632778416579467E-2</v>
      </c>
      <c r="G38" s="50">
        <f>G37/G35-1</f>
        <v>0.49971957375210319</v>
      </c>
      <c r="H38" s="47">
        <f>H37/G37</f>
        <v>0.14397905759162305</v>
      </c>
      <c r="I38" s="70">
        <f>I37/I35-1</f>
        <v>-0.26093088857545843</v>
      </c>
      <c r="J38" s="47">
        <f>J37/I37</f>
        <v>5.2480916030534348E-2</v>
      </c>
      <c r="K38" s="55">
        <v>303</v>
      </c>
      <c r="L38" s="51">
        <v>4425</v>
      </c>
      <c r="M38" s="58"/>
    </row>
    <row r="39" spans="1:13" x14ac:dyDescent="0.15">
      <c r="A39" s="86"/>
      <c r="B39" s="84" t="s">
        <v>129</v>
      </c>
      <c r="C39" s="30">
        <v>815479</v>
      </c>
      <c r="D39" s="30">
        <v>68750</v>
      </c>
      <c r="E39" s="30">
        <v>56379</v>
      </c>
      <c r="F39" s="27">
        <v>28718</v>
      </c>
      <c r="G39" s="30">
        <v>258700</v>
      </c>
      <c r="H39" s="27">
        <v>44800</v>
      </c>
      <c r="I39" s="37">
        <v>117700</v>
      </c>
      <c r="J39" s="27">
        <v>7000</v>
      </c>
      <c r="K39" s="31">
        <v>1892</v>
      </c>
      <c r="L39" s="32">
        <v>87600</v>
      </c>
      <c r="M39" s="6"/>
    </row>
    <row r="40" spans="1:13" x14ac:dyDescent="0.15">
      <c r="A40" s="86"/>
      <c r="B40" s="84"/>
      <c r="C40" s="10">
        <f>C39/C37-1</f>
        <v>5.4750119317233725E-2</v>
      </c>
      <c r="D40" s="10">
        <f>D39/C39</f>
        <v>8.4306278886396829E-2</v>
      </c>
      <c r="E40" s="10">
        <f>E39/C39</f>
        <v>6.9136053779435158E-2</v>
      </c>
      <c r="F40" s="28">
        <f>F39/C39</f>
        <v>3.5216112248138823E-2</v>
      </c>
      <c r="G40" s="35">
        <f>G39/G37-1</f>
        <v>-3.253552729992526E-2</v>
      </c>
      <c r="H40" s="28">
        <f>H39/G39</f>
        <v>0.17317356010823348</v>
      </c>
      <c r="I40" s="39">
        <f>I39/I37-1</f>
        <v>0.12309160305343503</v>
      </c>
      <c r="J40" s="28">
        <f>J39/I39</f>
        <v>5.9473237043330504E-2</v>
      </c>
      <c r="K40" s="31">
        <v>396</v>
      </c>
      <c r="L40" s="32">
        <v>4630</v>
      </c>
      <c r="M40" s="6"/>
    </row>
    <row r="41" spans="1:13" x14ac:dyDescent="0.15">
      <c r="A41" s="90" t="s">
        <v>8</v>
      </c>
      <c r="B41" s="87" t="s">
        <v>31</v>
      </c>
      <c r="C41" s="16">
        <v>194161</v>
      </c>
      <c r="D41" s="16">
        <v>30892</v>
      </c>
      <c r="E41" s="16">
        <v>21741</v>
      </c>
      <c r="F41" s="20">
        <v>10243</v>
      </c>
      <c r="G41" s="17">
        <v>67499</v>
      </c>
      <c r="H41" s="18">
        <v>33164</v>
      </c>
      <c r="I41" s="17">
        <v>86612</v>
      </c>
      <c r="J41" s="18">
        <v>983</v>
      </c>
      <c r="K41" s="17">
        <v>1188</v>
      </c>
      <c r="L41" s="18">
        <v>66756</v>
      </c>
      <c r="M41" s="5"/>
    </row>
    <row r="42" spans="1:13" x14ac:dyDescent="0.15">
      <c r="A42" s="86">
        <v>8804</v>
      </c>
      <c r="B42" s="88" t="s">
        <v>32</v>
      </c>
      <c r="C42" s="25">
        <v>220026</v>
      </c>
      <c r="D42" s="25">
        <v>29361</v>
      </c>
      <c r="E42" s="25">
        <v>21959</v>
      </c>
      <c r="F42" s="29">
        <v>10121</v>
      </c>
      <c r="G42" s="23">
        <v>66475</v>
      </c>
      <c r="H42" s="44">
        <v>25493</v>
      </c>
      <c r="I42" s="23">
        <v>113523</v>
      </c>
      <c r="J42" s="44">
        <v>7667</v>
      </c>
      <c r="K42" s="23">
        <v>1914</v>
      </c>
      <c r="L42" s="44">
        <v>92951</v>
      </c>
      <c r="M42" s="6"/>
    </row>
    <row r="43" spans="1:13" x14ac:dyDescent="0.15">
      <c r="A43" s="91"/>
      <c r="B43" s="84"/>
      <c r="C43" s="48">
        <f>C42/C41-1</f>
        <v>0.13321418822523579</v>
      </c>
      <c r="D43" s="10">
        <f>D42/C42</f>
        <v>0.13344332033486953</v>
      </c>
      <c r="E43" s="10">
        <f>E42/C42</f>
        <v>9.9801841600538121E-2</v>
      </c>
      <c r="F43" s="28">
        <f>F42/C42</f>
        <v>4.5999109196185904E-2</v>
      </c>
      <c r="G43" s="35">
        <f>G42/G41-1</f>
        <v>-1.5170595119927688E-2</v>
      </c>
      <c r="H43" s="47">
        <f>H42/G42</f>
        <v>0.38349755547198194</v>
      </c>
      <c r="I43" s="10">
        <f>I42/I41-1</f>
        <v>0.31070752320694583</v>
      </c>
      <c r="J43" s="28">
        <f>J42/I42</f>
        <v>6.753697488614642E-2</v>
      </c>
      <c r="K43" s="49">
        <v>251</v>
      </c>
      <c r="L43" s="32">
        <v>4856</v>
      </c>
      <c r="M43" s="57"/>
    </row>
    <row r="44" spans="1:13" x14ac:dyDescent="0.15">
      <c r="A44" s="91"/>
      <c r="B44" s="88" t="s">
        <v>79</v>
      </c>
      <c r="C44" s="30">
        <v>237049</v>
      </c>
      <c r="D44" s="25">
        <v>30559</v>
      </c>
      <c r="E44" s="25">
        <v>17317</v>
      </c>
      <c r="F44" s="29">
        <v>82944</v>
      </c>
      <c r="G44" s="45">
        <v>109283</v>
      </c>
      <c r="H44" s="27">
        <v>29444</v>
      </c>
      <c r="I44" s="42">
        <v>87674</v>
      </c>
      <c r="J44" s="29">
        <v>3841</v>
      </c>
      <c r="K44" s="31">
        <v>1376</v>
      </c>
      <c r="L44" s="44">
        <v>65573</v>
      </c>
      <c r="M44" s="6"/>
    </row>
    <row r="45" spans="1:13" x14ac:dyDescent="0.15">
      <c r="A45" s="91"/>
      <c r="B45" s="89"/>
      <c r="C45" s="50">
        <f>C44/C42-1</f>
        <v>7.7368129221092152E-2</v>
      </c>
      <c r="D45" s="50">
        <f>D44/C44</f>
        <v>0.12891427510767817</v>
      </c>
      <c r="E45" s="50">
        <f>E44/C44</f>
        <v>7.305240688633996E-2</v>
      </c>
      <c r="F45" s="47">
        <f>F44/C44</f>
        <v>0.3499023408662344</v>
      </c>
      <c r="G45" s="117">
        <f>G44/G42-1</f>
        <v>0.64397141782625056</v>
      </c>
      <c r="H45" s="47">
        <f>H44/G44</f>
        <v>0.26942891392073792</v>
      </c>
      <c r="I45" s="70">
        <f>I44/I42-1</f>
        <v>-0.22769835187583132</v>
      </c>
      <c r="J45" s="47">
        <f>J44/I44</f>
        <v>4.3810023496133402E-2</v>
      </c>
      <c r="K45" s="55">
        <v>252</v>
      </c>
      <c r="L45" s="51">
        <v>4765</v>
      </c>
      <c r="M45" s="58"/>
    </row>
    <row r="46" spans="1:13" x14ac:dyDescent="0.15">
      <c r="A46" s="91"/>
      <c r="B46" s="84" t="s">
        <v>137</v>
      </c>
      <c r="C46" s="30">
        <v>260012</v>
      </c>
      <c r="D46" s="30">
        <v>34439</v>
      </c>
      <c r="E46" s="30">
        <v>24796</v>
      </c>
      <c r="F46" s="27">
        <v>16359</v>
      </c>
      <c r="G46" s="37">
        <v>96942</v>
      </c>
      <c r="H46" s="27">
        <v>27222</v>
      </c>
      <c r="I46" s="37">
        <v>98076</v>
      </c>
      <c r="J46" s="27">
        <v>10465</v>
      </c>
      <c r="K46" s="31">
        <v>1528</v>
      </c>
      <c r="L46" s="32">
        <v>77909</v>
      </c>
      <c r="M46" s="6"/>
    </row>
    <row r="47" spans="1:13" x14ac:dyDescent="0.15">
      <c r="A47" s="91"/>
      <c r="B47" s="84"/>
      <c r="C47" s="10">
        <f>C46/C44-1</f>
        <v>9.6870267328695858E-2</v>
      </c>
      <c r="D47" s="10">
        <f>D46/C46</f>
        <v>0.13245157915788502</v>
      </c>
      <c r="E47" s="10">
        <f>E46/C46</f>
        <v>9.5364829315570054E-2</v>
      </c>
      <c r="F47" s="28">
        <f>F46/C46</f>
        <v>6.2916326938756678E-2</v>
      </c>
      <c r="G47" s="39">
        <f>G46/G44-1</f>
        <v>-0.11292698772910703</v>
      </c>
      <c r="H47" s="28">
        <f>H46/G46</f>
        <v>0.28080708052237419</v>
      </c>
      <c r="I47" s="39">
        <f>I46/I44-1</f>
        <v>0.11864406779661008</v>
      </c>
      <c r="J47" s="28">
        <f>J46/I46</f>
        <v>0.10670296504751417</v>
      </c>
      <c r="K47" s="31">
        <v>110</v>
      </c>
      <c r="L47" s="32">
        <v>5098</v>
      </c>
      <c r="M47" s="4"/>
    </row>
    <row r="48" spans="1:13" x14ac:dyDescent="0.15">
      <c r="A48" s="90" t="s">
        <v>14</v>
      </c>
      <c r="B48" s="87" t="s">
        <v>29</v>
      </c>
      <c r="C48" s="16">
        <v>302610</v>
      </c>
      <c r="D48" s="16">
        <v>22101</v>
      </c>
      <c r="E48" s="16">
        <v>20270</v>
      </c>
      <c r="F48" s="20">
        <v>15535</v>
      </c>
      <c r="G48" s="15"/>
      <c r="H48" s="5"/>
      <c r="I48" s="17">
        <v>158899</v>
      </c>
      <c r="J48" s="18">
        <v>14923</v>
      </c>
      <c r="K48" s="17">
        <v>3961</v>
      </c>
      <c r="L48" s="18">
        <v>152749</v>
      </c>
      <c r="M48" s="3"/>
    </row>
    <row r="49" spans="1:13" x14ac:dyDescent="0.15">
      <c r="A49" s="86">
        <v>8840</v>
      </c>
      <c r="B49" s="88" t="s">
        <v>30</v>
      </c>
      <c r="C49" s="25">
        <v>333813</v>
      </c>
      <c r="D49" s="25">
        <v>18128</v>
      </c>
      <c r="E49" s="25">
        <v>16865</v>
      </c>
      <c r="F49" s="29">
        <v>21829</v>
      </c>
      <c r="G49" s="24"/>
      <c r="H49" s="26"/>
      <c r="I49" s="43">
        <v>142765</v>
      </c>
      <c r="J49" s="44">
        <v>9182</v>
      </c>
      <c r="K49" s="23">
        <v>3790</v>
      </c>
      <c r="L49" s="44">
        <v>132103</v>
      </c>
      <c r="M49" s="6"/>
    </row>
    <row r="50" spans="1:13" x14ac:dyDescent="0.15">
      <c r="A50" s="86"/>
      <c r="B50" s="89"/>
      <c r="C50" s="48">
        <f>C49/C48-1</f>
        <v>0.10311291761673447</v>
      </c>
      <c r="D50" s="50">
        <f>D49/C49</f>
        <v>5.4305853876272042E-2</v>
      </c>
      <c r="E50" s="50">
        <f>E49/C49</f>
        <v>5.0522298412584293E-2</v>
      </c>
      <c r="F50" s="47">
        <f>F49/C49</f>
        <v>6.5392899617450484E-2</v>
      </c>
      <c r="G50" s="49"/>
      <c r="H50" s="58"/>
      <c r="I50" s="59">
        <f>I49/I48-1</f>
        <v>-0.10153619594836971</v>
      </c>
      <c r="J50" s="47">
        <f>J49/I49</f>
        <v>6.4315483486849012E-2</v>
      </c>
      <c r="K50" s="49"/>
      <c r="L50" s="51">
        <v>3485</v>
      </c>
      <c r="M50" s="6"/>
    </row>
    <row r="51" spans="1:13" x14ac:dyDescent="0.15">
      <c r="A51" s="86"/>
      <c r="B51" s="88" t="s">
        <v>78</v>
      </c>
      <c r="C51" s="30">
        <v>317154</v>
      </c>
      <c r="D51" s="25">
        <v>18124</v>
      </c>
      <c r="E51" s="25">
        <v>16703</v>
      </c>
      <c r="F51" s="29">
        <v>12154</v>
      </c>
      <c r="G51" s="42"/>
      <c r="H51" s="27"/>
      <c r="I51" s="37">
        <v>120712</v>
      </c>
      <c r="J51" s="46">
        <v>10121</v>
      </c>
      <c r="K51" s="43">
        <v>3066</v>
      </c>
      <c r="L51" s="44">
        <v>106695</v>
      </c>
      <c r="M51" s="12" t="s">
        <v>138</v>
      </c>
    </row>
    <row r="52" spans="1:13" x14ac:dyDescent="0.15">
      <c r="A52" s="86"/>
      <c r="B52" s="84"/>
      <c r="C52" s="59">
        <f>C51/C49-1</f>
        <v>-4.9905186436717597E-2</v>
      </c>
      <c r="D52" s="50">
        <f>D51/C51</f>
        <v>5.7145739924453105E-2</v>
      </c>
      <c r="E52" s="50">
        <f>E51/C51</f>
        <v>5.2665266715854128E-2</v>
      </c>
      <c r="F52" s="47">
        <f>F51/C51</f>
        <v>3.8322076972070351E-2</v>
      </c>
      <c r="G52" s="65"/>
      <c r="H52" s="58"/>
      <c r="I52" s="70">
        <f>I51/I49-1</f>
        <v>-0.15447063355864532</v>
      </c>
      <c r="J52" s="47">
        <f>J51/I51</f>
        <v>8.3844191132613155E-2</v>
      </c>
      <c r="K52" s="65"/>
      <c r="L52" s="51">
        <v>3479</v>
      </c>
      <c r="M52" s="6"/>
    </row>
    <row r="53" spans="1:13" x14ac:dyDescent="0.15">
      <c r="A53" s="86"/>
      <c r="B53" s="84" t="s">
        <v>129</v>
      </c>
      <c r="C53" s="37">
        <v>334853</v>
      </c>
      <c r="D53" s="30">
        <v>18318</v>
      </c>
      <c r="E53" s="30">
        <v>17093</v>
      </c>
      <c r="F53" s="27">
        <v>12628</v>
      </c>
      <c r="G53" s="30"/>
      <c r="H53" s="27"/>
      <c r="I53" s="37">
        <v>122211</v>
      </c>
      <c r="J53" s="27">
        <v>8667</v>
      </c>
      <c r="K53" s="30">
        <v>2980</v>
      </c>
      <c r="L53" s="32">
        <v>108074</v>
      </c>
      <c r="M53" s="12" t="s">
        <v>139</v>
      </c>
    </row>
    <row r="54" spans="1:13" x14ac:dyDescent="0.15">
      <c r="A54" s="92"/>
      <c r="B54" s="85"/>
      <c r="C54" s="122">
        <f>C53/C51-1</f>
        <v>5.5805696916955139E-2</v>
      </c>
      <c r="D54" s="11">
        <f>D53/C53</f>
        <v>5.4704601720755079E-2</v>
      </c>
      <c r="E54" s="11">
        <f>E53/C53</f>
        <v>5.1046280009436978E-2</v>
      </c>
      <c r="F54" s="21">
        <f>F53/C53</f>
        <v>3.7712070669816307E-2</v>
      </c>
      <c r="G54" s="13"/>
      <c r="H54" s="7"/>
      <c r="I54" s="122">
        <f>I53/I51-1</f>
        <v>1.2417986612764276E-2</v>
      </c>
      <c r="J54" s="21">
        <f>J53/I53</f>
        <v>7.09183297739156E-2</v>
      </c>
      <c r="K54" s="13"/>
      <c r="L54" s="124">
        <v>3626</v>
      </c>
      <c r="M54" s="7"/>
    </row>
    <row r="55" spans="1:13" x14ac:dyDescent="0.15">
      <c r="A55" s="86" t="s">
        <v>164</v>
      </c>
      <c r="B55" s="88" t="s">
        <v>30</v>
      </c>
      <c r="C55" s="37">
        <v>189186</v>
      </c>
      <c r="D55" s="30">
        <v>30458</v>
      </c>
      <c r="E55" s="30">
        <v>24865</v>
      </c>
      <c r="F55" s="27">
        <v>11343</v>
      </c>
      <c r="G55" s="30">
        <v>96595</v>
      </c>
      <c r="H55" s="27">
        <v>27189</v>
      </c>
      <c r="I55" s="37">
        <v>79537</v>
      </c>
      <c r="J55" s="27">
        <v>8222</v>
      </c>
      <c r="K55" s="30">
        <v>1423</v>
      </c>
      <c r="L55" s="32">
        <v>75486</v>
      </c>
      <c r="M55" s="6" t="s">
        <v>165</v>
      </c>
    </row>
    <row r="56" spans="1:13" x14ac:dyDescent="0.15">
      <c r="A56" s="86">
        <v>8933</v>
      </c>
      <c r="B56" s="84"/>
      <c r="C56" s="39">
        <v>0.159</v>
      </c>
      <c r="D56" s="10">
        <f>D55/C55</f>
        <v>0.16099499962999375</v>
      </c>
      <c r="E56" s="10">
        <f>E55/C55</f>
        <v>0.13143150127387862</v>
      </c>
      <c r="F56" s="28">
        <f>F55/C55</f>
        <v>5.9956867844343661E-2</v>
      </c>
      <c r="G56" s="1"/>
      <c r="H56" s="28">
        <f>H55/G55</f>
        <v>0.28147419638697657</v>
      </c>
      <c r="I56" s="39"/>
      <c r="J56" s="28">
        <f>J55/I55</f>
        <v>0.10337327281642505</v>
      </c>
      <c r="K56" s="1">
        <v>207</v>
      </c>
      <c r="L56" s="32">
        <v>6127</v>
      </c>
      <c r="M56" s="6"/>
    </row>
    <row r="57" spans="1:13" x14ac:dyDescent="0.15">
      <c r="A57" s="86"/>
      <c r="B57" s="88" t="s">
        <v>78</v>
      </c>
      <c r="C57" s="30">
        <v>152052</v>
      </c>
      <c r="D57" s="30">
        <v>24836</v>
      </c>
      <c r="E57" s="30">
        <v>20395</v>
      </c>
      <c r="F57" s="27">
        <v>16235</v>
      </c>
      <c r="G57" s="30">
        <v>91739</v>
      </c>
      <c r="H57" s="27">
        <v>23566</v>
      </c>
      <c r="I57" s="37">
        <v>46626</v>
      </c>
      <c r="J57" s="27">
        <v>4405</v>
      </c>
      <c r="K57" s="30">
        <v>1079</v>
      </c>
      <c r="L57" s="32">
        <v>45404</v>
      </c>
      <c r="M57" s="6"/>
    </row>
    <row r="58" spans="1:13" x14ac:dyDescent="0.15">
      <c r="A58" s="86"/>
      <c r="B58" s="84"/>
      <c r="C58" s="35">
        <f>C57/C55-1</f>
        <v>-0.19628302305667433</v>
      </c>
      <c r="D58" s="10">
        <f>D57/C57</f>
        <v>0.16333885775918763</v>
      </c>
      <c r="E58" s="10">
        <f>E57/C57</f>
        <v>0.13413174440323047</v>
      </c>
      <c r="F58" s="28">
        <f>F57/C57</f>
        <v>0.10677268302948992</v>
      </c>
      <c r="G58" s="35">
        <f>G57/G55-1</f>
        <v>-5.0271753196335256E-2</v>
      </c>
      <c r="H58" s="28">
        <f>H57/G57</f>
        <v>0.25688093395393452</v>
      </c>
      <c r="I58" s="35">
        <f>I57/I55-1</f>
        <v>-0.41378226485786485</v>
      </c>
      <c r="J58" s="28">
        <f>J57/I57</f>
        <v>9.4475185518809249E-2</v>
      </c>
      <c r="K58" s="1">
        <v>219</v>
      </c>
      <c r="L58" s="32">
        <v>4844</v>
      </c>
      <c r="M58" s="6"/>
    </row>
    <row r="59" spans="1:13" x14ac:dyDescent="0.15">
      <c r="A59" s="86"/>
      <c r="B59" s="84" t="s">
        <v>129</v>
      </c>
      <c r="C59" s="37">
        <v>183016</v>
      </c>
      <c r="D59" s="30">
        <v>37771</v>
      </c>
      <c r="E59" s="30">
        <v>33832</v>
      </c>
      <c r="F59" s="27">
        <v>16557</v>
      </c>
      <c r="G59" s="30">
        <v>120966</v>
      </c>
      <c r="H59" s="27">
        <v>36722</v>
      </c>
      <c r="I59" s="37">
        <v>48865</v>
      </c>
      <c r="J59" s="27">
        <v>5074</v>
      </c>
      <c r="K59" s="30">
        <v>1054</v>
      </c>
      <c r="L59" s="32">
        <v>46916</v>
      </c>
      <c r="M59" s="6"/>
    </row>
    <row r="60" spans="1:13" x14ac:dyDescent="0.15">
      <c r="A60" s="86"/>
      <c r="B60" s="84"/>
      <c r="C60" s="39">
        <f>C59/C57-1</f>
        <v>0.20364085970589008</v>
      </c>
      <c r="D60" s="10">
        <f>D59/C59</f>
        <v>0.20638086287537702</v>
      </c>
      <c r="E60" s="10">
        <f>E59/C59</f>
        <v>0.18485815447829698</v>
      </c>
      <c r="F60" s="28">
        <f>F59/C59</f>
        <v>9.0467500109280063E-2</v>
      </c>
      <c r="G60" s="10">
        <f>G59/G57-1</f>
        <v>0.3185886046283477</v>
      </c>
      <c r="H60" s="28">
        <f>H59/G59</f>
        <v>0.30357290478316223</v>
      </c>
      <c r="I60" s="39">
        <f>I59/I57-1</f>
        <v>4.8020417792647985E-2</v>
      </c>
      <c r="J60" s="28">
        <f>J59/I59</f>
        <v>0.10383710222040315</v>
      </c>
      <c r="K60" s="125">
        <v>470</v>
      </c>
      <c r="L60" s="32">
        <v>4615</v>
      </c>
      <c r="M60" s="6"/>
    </row>
    <row r="61" spans="1:13" x14ac:dyDescent="0.15">
      <c r="A61" s="90" t="s">
        <v>36</v>
      </c>
      <c r="B61" s="87" t="s">
        <v>29</v>
      </c>
      <c r="C61" s="16">
        <v>85824</v>
      </c>
      <c r="D61" s="16">
        <v>2562</v>
      </c>
      <c r="E61" s="16">
        <v>2100</v>
      </c>
      <c r="F61" s="20">
        <v>-1073</v>
      </c>
      <c r="G61" s="15"/>
      <c r="H61" s="5"/>
      <c r="I61" s="17">
        <v>61130</v>
      </c>
      <c r="J61" s="18">
        <v>3838</v>
      </c>
      <c r="K61" s="17">
        <v>1435</v>
      </c>
      <c r="L61" s="18">
        <v>52242</v>
      </c>
      <c r="M61" s="5"/>
    </row>
    <row r="62" spans="1:13" x14ac:dyDescent="0.15">
      <c r="A62" s="86">
        <v>8844</v>
      </c>
      <c r="B62" s="88" t="s">
        <v>30</v>
      </c>
      <c r="C62" s="25">
        <v>67441</v>
      </c>
      <c r="D62" s="25">
        <v>1739</v>
      </c>
      <c r="E62" s="25">
        <v>1386</v>
      </c>
      <c r="F62" s="29">
        <v>1259</v>
      </c>
      <c r="G62" s="24"/>
      <c r="H62" s="26"/>
      <c r="I62" s="23">
        <v>40435</v>
      </c>
      <c r="J62" s="44">
        <v>2138</v>
      </c>
      <c r="K62" s="23">
        <v>799</v>
      </c>
      <c r="L62" s="44">
        <v>32906</v>
      </c>
      <c r="M62" s="6"/>
    </row>
    <row r="63" spans="1:13" x14ac:dyDescent="0.15">
      <c r="A63" s="86"/>
      <c r="B63" s="84"/>
      <c r="C63" s="35">
        <f>C62/C61-1</f>
        <v>-0.21419416480238629</v>
      </c>
      <c r="D63" s="10">
        <f>D62/C62</f>
        <v>2.5785501401224774E-2</v>
      </c>
      <c r="E63" s="10">
        <f>E62/C62</f>
        <v>2.0551296688957756E-2</v>
      </c>
      <c r="F63" s="28">
        <f>F62/C62</f>
        <v>1.8668169214572736E-2</v>
      </c>
      <c r="G63" s="1"/>
      <c r="H63" s="6"/>
      <c r="I63" s="35">
        <f>I62/I61-1</f>
        <v>-0.33854081465728769</v>
      </c>
      <c r="J63" s="28">
        <f>J62/I62</f>
        <v>5.2874984543093854E-2</v>
      </c>
      <c r="K63" s="1"/>
      <c r="L63" s="32">
        <v>4118</v>
      </c>
      <c r="M63" s="57"/>
    </row>
    <row r="64" spans="1:13" x14ac:dyDescent="0.15">
      <c r="A64" s="86"/>
      <c r="B64" s="88" t="s">
        <v>78</v>
      </c>
      <c r="C64" s="45">
        <v>75620</v>
      </c>
      <c r="D64" s="25">
        <v>1745</v>
      </c>
      <c r="E64" s="25">
        <v>1351</v>
      </c>
      <c r="F64" s="29">
        <v>1735</v>
      </c>
      <c r="G64" s="42"/>
      <c r="H64" s="29"/>
      <c r="I64" s="45">
        <v>46094</v>
      </c>
      <c r="J64" s="29">
        <v>1870</v>
      </c>
      <c r="K64" s="43">
        <v>772</v>
      </c>
      <c r="L64" s="44">
        <v>32195</v>
      </c>
      <c r="M64" s="6"/>
    </row>
    <row r="65" spans="1:13" x14ac:dyDescent="0.15">
      <c r="A65" s="86"/>
      <c r="B65" s="89"/>
      <c r="C65" s="118">
        <f>C64/C62-1</f>
        <v>0.12127637490547283</v>
      </c>
      <c r="D65" s="50">
        <f>D64/C64</f>
        <v>2.3075905845014545E-2</v>
      </c>
      <c r="E65" s="50">
        <f>E64/C64</f>
        <v>1.786564400952129E-2</v>
      </c>
      <c r="F65" s="47">
        <f>F64/C64</f>
        <v>2.294366569690558E-2</v>
      </c>
      <c r="G65" s="65"/>
      <c r="H65" s="58"/>
      <c r="I65" s="117">
        <f>I64/I62-1</f>
        <v>0.1399530110053171</v>
      </c>
      <c r="J65" s="47">
        <f>J64/I64</f>
        <v>4.056927148869701E-2</v>
      </c>
      <c r="K65" s="65"/>
      <c r="L65" s="51">
        <v>4170</v>
      </c>
      <c r="M65" s="58"/>
    </row>
    <row r="66" spans="1:13" x14ac:dyDescent="0.15">
      <c r="A66" s="86"/>
      <c r="B66" s="84" t="s">
        <v>129</v>
      </c>
      <c r="C66" s="37">
        <v>87022</v>
      </c>
      <c r="D66" s="30">
        <v>3480</v>
      </c>
      <c r="E66" s="30">
        <v>2959</v>
      </c>
      <c r="F66" s="27">
        <v>3639</v>
      </c>
      <c r="G66" s="30"/>
      <c r="H66" s="27"/>
      <c r="I66" s="37">
        <v>52857</v>
      </c>
      <c r="J66" s="27">
        <v>2835</v>
      </c>
      <c r="K66" s="30">
        <v>896</v>
      </c>
      <c r="L66" s="32">
        <v>39759</v>
      </c>
      <c r="M66" s="6"/>
    </row>
    <row r="67" spans="1:13" x14ac:dyDescent="0.15">
      <c r="A67" s="86"/>
      <c r="B67" s="84"/>
      <c r="C67" s="39">
        <f>C66/C64-1</f>
        <v>0.1507802168738428</v>
      </c>
      <c r="D67" s="10">
        <f>D66/C66</f>
        <v>3.9989887614626185E-2</v>
      </c>
      <c r="E67" s="10">
        <f>E66/C66</f>
        <v>3.4002895819447959E-2</v>
      </c>
      <c r="F67" s="28">
        <f>F66/C66</f>
        <v>4.1817011790122038E-2</v>
      </c>
      <c r="G67" s="1"/>
      <c r="H67" s="6"/>
      <c r="I67" s="39">
        <f>I66/I64-1</f>
        <v>0.14672191608452301</v>
      </c>
      <c r="J67" s="28">
        <f>J66/I66</f>
        <v>5.3635280095351609E-2</v>
      </c>
      <c r="K67" s="1"/>
      <c r="L67" s="32">
        <v>4437</v>
      </c>
      <c r="M67" s="6"/>
    </row>
    <row r="68" spans="1:13" x14ac:dyDescent="0.15">
      <c r="A68" s="90" t="s">
        <v>37</v>
      </c>
      <c r="B68" s="87" t="s">
        <v>29</v>
      </c>
      <c r="C68" s="16">
        <v>15988</v>
      </c>
      <c r="D68" s="16">
        <v>833</v>
      </c>
      <c r="E68" s="16">
        <v>456</v>
      </c>
      <c r="F68" s="20">
        <v>328</v>
      </c>
      <c r="G68" s="16">
        <v>3143</v>
      </c>
      <c r="H68" s="20">
        <v>549</v>
      </c>
      <c r="I68" s="17">
        <v>12807</v>
      </c>
      <c r="J68" s="18">
        <v>881</v>
      </c>
      <c r="K68" s="15"/>
      <c r="L68" s="5"/>
      <c r="M68" s="5"/>
    </row>
    <row r="69" spans="1:13" x14ac:dyDescent="0.15">
      <c r="A69" s="86">
        <v>3238</v>
      </c>
      <c r="B69" s="88" t="s">
        <v>30</v>
      </c>
      <c r="C69" s="42">
        <v>19090</v>
      </c>
      <c r="D69" s="25">
        <v>714</v>
      </c>
      <c r="E69" s="25">
        <v>392</v>
      </c>
      <c r="F69" s="29">
        <v>315</v>
      </c>
      <c r="G69" s="25">
        <v>2857</v>
      </c>
      <c r="H69" s="29">
        <v>481</v>
      </c>
      <c r="I69" s="23">
        <v>16189</v>
      </c>
      <c r="J69" s="44">
        <v>840</v>
      </c>
      <c r="K69" s="24"/>
      <c r="L69" s="26"/>
      <c r="M69" s="6"/>
    </row>
    <row r="70" spans="1:13" x14ac:dyDescent="0.15">
      <c r="A70" s="86"/>
      <c r="B70" s="89"/>
      <c r="C70" s="10">
        <f>C69/C68-1</f>
        <v>0.19402051538653997</v>
      </c>
      <c r="D70" s="10">
        <f>D69/C69</f>
        <v>3.7401781037192244E-2</v>
      </c>
      <c r="E70" s="10">
        <f>E69/C69</f>
        <v>2.0534311157674175E-2</v>
      </c>
      <c r="F70" s="47">
        <f>F69/C69</f>
        <v>1.6500785751702461E-2</v>
      </c>
      <c r="G70" s="35">
        <f>G69/G68-1</f>
        <v>-9.0995863824371637E-2</v>
      </c>
      <c r="H70" s="28">
        <f>H69/G69</f>
        <v>0.16835841792089604</v>
      </c>
      <c r="I70" s="10">
        <f>I69/I68-1</f>
        <v>0.26407433434840333</v>
      </c>
      <c r="J70" s="28">
        <f>J69/I69</f>
        <v>5.1887083822348509E-2</v>
      </c>
      <c r="K70" s="1"/>
      <c r="L70" s="6"/>
      <c r="M70" s="6"/>
    </row>
    <row r="71" spans="1:13" x14ac:dyDescent="0.15">
      <c r="A71" s="86"/>
      <c r="B71" s="84" t="s">
        <v>78</v>
      </c>
      <c r="C71" s="42">
        <v>19848</v>
      </c>
      <c r="D71" s="25">
        <v>593</v>
      </c>
      <c r="E71" s="25">
        <v>278</v>
      </c>
      <c r="F71" s="30">
        <v>218</v>
      </c>
      <c r="G71" s="45">
        <v>3013</v>
      </c>
      <c r="H71" s="29">
        <v>509</v>
      </c>
      <c r="I71" s="42">
        <v>16803</v>
      </c>
      <c r="J71" s="29">
        <v>727</v>
      </c>
      <c r="K71" s="42"/>
      <c r="L71" s="29"/>
      <c r="M71" s="12"/>
    </row>
    <row r="72" spans="1:13" x14ac:dyDescent="0.15">
      <c r="A72" s="93"/>
      <c r="B72" s="89"/>
      <c r="C72" s="48">
        <f>C71/C69-1</f>
        <v>3.9706652697747424E-2</v>
      </c>
      <c r="D72" s="50">
        <f>D71/C71</f>
        <v>2.9877065699314791E-2</v>
      </c>
      <c r="E72" s="50">
        <f>E71/C71</f>
        <v>1.4006449012494962E-2</v>
      </c>
      <c r="F72" s="50">
        <f>F71/C71</f>
        <v>1.098347440548166E-2</v>
      </c>
      <c r="G72" s="118">
        <f>G71/G69-1</f>
        <v>5.460273013650685E-2</v>
      </c>
      <c r="H72" s="47">
        <f>H71/G71</f>
        <v>0.16893461666113507</v>
      </c>
      <c r="I72" s="50">
        <f>I71/I69-1</f>
        <v>3.7926987460621397E-2</v>
      </c>
      <c r="J72" s="50">
        <f>J71/I71</f>
        <v>4.3266083437481402E-2</v>
      </c>
      <c r="K72" s="119"/>
      <c r="L72" s="120"/>
      <c r="M72" s="58"/>
    </row>
    <row r="73" spans="1:13" x14ac:dyDescent="0.15">
      <c r="A73" s="86"/>
      <c r="B73" s="84" t="s">
        <v>129</v>
      </c>
      <c r="C73" s="30">
        <v>21427</v>
      </c>
      <c r="D73" s="30">
        <v>772</v>
      </c>
      <c r="E73" s="30">
        <v>392</v>
      </c>
      <c r="F73" s="29">
        <v>455</v>
      </c>
      <c r="G73" s="37">
        <v>3024</v>
      </c>
      <c r="H73" s="29">
        <v>500</v>
      </c>
      <c r="I73" s="30">
        <v>18374</v>
      </c>
      <c r="J73" s="29">
        <v>955</v>
      </c>
      <c r="K73" s="30"/>
      <c r="L73" s="27"/>
      <c r="M73" s="6"/>
    </row>
    <row r="74" spans="1:13" x14ac:dyDescent="0.15">
      <c r="A74" s="92"/>
      <c r="B74" s="85"/>
      <c r="C74" s="11">
        <f>C73/C71-1</f>
        <v>7.9554615074566737E-2</v>
      </c>
      <c r="D74" s="11">
        <f>D73/C73</f>
        <v>3.6029308815979835E-2</v>
      </c>
      <c r="E74" s="11">
        <f>E73/C73</f>
        <v>1.8294674942829142E-2</v>
      </c>
      <c r="F74" s="21">
        <f>F73/C73</f>
        <v>2.1234890558640966E-2</v>
      </c>
      <c r="G74" s="122">
        <f>G73/G71-1</f>
        <v>3.6508463325588547E-3</v>
      </c>
      <c r="H74" s="21">
        <f>H73/G73</f>
        <v>0.16534391534391535</v>
      </c>
      <c r="I74" s="11">
        <f>I73/I71-1</f>
        <v>9.3495209188835249E-2</v>
      </c>
      <c r="J74" s="21">
        <f>J73/I73</f>
        <v>5.1975617720692285E-2</v>
      </c>
      <c r="K74" s="123"/>
      <c r="L74" s="40"/>
      <c r="M74" s="7"/>
    </row>
    <row r="75" spans="1:13" x14ac:dyDescent="0.15">
      <c r="A75" s="1"/>
      <c r="B75" s="14"/>
      <c r="C75" s="33"/>
      <c r="D75" s="33"/>
      <c r="E75" s="33"/>
      <c r="F75" s="33"/>
      <c r="G75" s="36"/>
      <c r="H75" s="33"/>
      <c r="I75" s="33"/>
      <c r="J75" s="33"/>
      <c r="K75" s="34"/>
      <c r="L75" s="34"/>
      <c r="M75" s="1"/>
    </row>
    <row r="76" spans="1:13" x14ac:dyDescent="0.15">
      <c r="A76" s="90" t="s">
        <v>38</v>
      </c>
      <c r="B76" s="87" t="s">
        <v>29</v>
      </c>
      <c r="C76" s="16">
        <v>36614</v>
      </c>
      <c r="D76" s="16">
        <v>-6483</v>
      </c>
      <c r="E76" s="16">
        <v>-7765</v>
      </c>
      <c r="F76" s="20">
        <v>-11379</v>
      </c>
      <c r="G76" s="16">
        <v>1758</v>
      </c>
      <c r="H76" s="20">
        <v>645</v>
      </c>
      <c r="I76" s="16">
        <v>30947</v>
      </c>
      <c r="J76" s="20">
        <v>-7081</v>
      </c>
      <c r="K76" s="16">
        <v>779</v>
      </c>
      <c r="L76" s="20">
        <v>27613</v>
      </c>
      <c r="M76" s="5"/>
    </row>
    <row r="77" spans="1:13" x14ac:dyDescent="0.15">
      <c r="A77" s="86">
        <v>8869</v>
      </c>
      <c r="B77" s="88" t="s">
        <v>30</v>
      </c>
      <c r="C77" s="25">
        <v>34573</v>
      </c>
      <c r="D77" s="25">
        <v>3154</v>
      </c>
      <c r="E77" s="25">
        <v>2079</v>
      </c>
      <c r="F77" s="29">
        <v>2486</v>
      </c>
      <c r="G77" s="25">
        <v>1816</v>
      </c>
      <c r="H77" s="29">
        <v>731</v>
      </c>
      <c r="I77" s="25">
        <v>28528</v>
      </c>
      <c r="J77" s="29">
        <v>2447</v>
      </c>
      <c r="K77" s="25">
        <v>698</v>
      </c>
      <c r="L77" s="29">
        <v>23426</v>
      </c>
      <c r="M77" s="6"/>
    </row>
    <row r="78" spans="1:13" x14ac:dyDescent="0.15">
      <c r="A78" s="86"/>
      <c r="B78" s="89"/>
      <c r="C78" s="70">
        <f>C77/C76-1</f>
        <v>-5.5743704593871235E-2</v>
      </c>
      <c r="D78" s="50">
        <f>D77/C77</f>
        <v>9.1227258265120181E-2</v>
      </c>
      <c r="E78" s="50">
        <f>E77/C77</f>
        <v>6.0133630289532294E-2</v>
      </c>
      <c r="F78" s="47">
        <f>F77/C77</f>
        <v>7.1905822462615329E-2</v>
      </c>
      <c r="G78" s="50">
        <f>G77/G76-1</f>
        <v>3.2992036405005587E-2</v>
      </c>
      <c r="H78" s="47">
        <f>H77/G77</f>
        <v>0.40253303964757708</v>
      </c>
      <c r="I78" s="70">
        <f>I77/I76-1</f>
        <v>-7.8165896532781831E-2</v>
      </c>
      <c r="J78" s="47">
        <f>J77/I77</f>
        <v>8.5775378575434658E-2</v>
      </c>
      <c r="K78" s="65"/>
      <c r="L78" s="56">
        <v>3356</v>
      </c>
      <c r="M78" s="6"/>
    </row>
    <row r="79" spans="1:13" x14ac:dyDescent="0.15">
      <c r="A79" s="93"/>
      <c r="B79" s="84" t="s">
        <v>78</v>
      </c>
      <c r="C79" s="37">
        <v>42254</v>
      </c>
      <c r="D79" s="30">
        <v>3285</v>
      </c>
      <c r="E79" s="30">
        <v>2723</v>
      </c>
      <c r="F79" s="27">
        <v>2193</v>
      </c>
      <c r="G79" s="30">
        <v>1069</v>
      </c>
      <c r="H79" s="27">
        <v>335</v>
      </c>
      <c r="I79" s="37">
        <v>36522</v>
      </c>
      <c r="J79" s="27">
        <v>3035</v>
      </c>
      <c r="K79" s="30">
        <v>502</v>
      </c>
      <c r="L79" s="27">
        <v>18736</v>
      </c>
      <c r="M79" s="12" t="s">
        <v>80</v>
      </c>
    </row>
    <row r="80" spans="1:13" x14ac:dyDescent="0.15">
      <c r="A80" s="86"/>
      <c r="B80" s="89"/>
      <c r="C80" s="118">
        <f>C79/C77-1</f>
        <v>0.22216758742371212</v>
      </c>
      <c r="D80" s="50">
        <f>D79/C79</f>
        <v>7.7744118899985795E-2</v>
      </c>
      <c r="E80" s="50">
        <f>E79/C79</f>
        <v>6.4443602972499639E-2</v>
      </c>
      <c r="F80" s="47">
        <f>F79/C79</f>
        <v>5.1900411795332987E-2</v>
      </c>
      <c r="G80" s="70">
        <f>G79/G77-1</f>
        <v>-0.41134361233480177</v>
      </c>
      <c r="H80" s="47">
        <f>H79/G79</f>
        <v>0.31337698783910195</v>
      </c>
      <c r="I80" s="117">
        <f>I79/I77-1</f>
        <v>0.28021592821088048</v>
      </c>
      <c r="J80" s="47">
        <f>J79/I79</f>
        <v>8.3100596900498327E-2</v>
      </c>
      <c r="K80" s="65"/>
      <c r="L80" s="56">
        <v>3502</v>
      </c>
      <c r="M80" s="58"/>
    </row>
    <row r="81" spans="1:13" x14ac:dyDescent="0.15">
      <c r="A81" s="86"/>
      <c r="B81" s="84" t="s">
        <v>129</v>
      </c>
      <c r="C81" s="37">
        <v>45145</v>
      </c>
      <c r="D81" s="30">
        <v>3090</v>
      </c>
      <c r="E81" s="30">
        <v>2621</v>
      </c>
      <c r="F81" s="27">
        <v>2229</v>
      </c>
      <c r="G81" s="103">
        <v>903</v>
      </c>
      <c r="H81" s="27">
        <v>283</v>
      </c>
      <c r="I81" s="37">
        <v>39513</v>
      </c>
      <c r="J81" s="27">
        <v>3089</v>
      </c>
      <c r="K81" s="30">
        <v>969</v>
      </c>
      <c r="L81" s="29">
        <v>37648</v>
      </c>
      <c r="M81" s="6" t="s">
        <v>140</v>
      </c>
    </row>
    <row r="82" spans="1:13" x14ac:dyDescent="0.15">
      <c r="A82" s="86"/>
      <c r="B82" s="84"/>
      <c r="C82" s="39">
        <f>C81/C79-1</f>
        <v>6.8419557911677087E-2</v>
      </c>
      <c r="D82" s="10">
        <f>D81/C81</f>
        <v>6.8446118064015946E-2</v>
      </c>
      <c r="E82" s="10">
        <f>E81/C81</f>
        <v>5.805737069442906E-2</v>
      </c>
      <c r="F82" s="28">
        <f>F81/C81</f>
        <v>4.9374238564625098E-2</v>
      </c>
      <c r="G82" s="35">
        <f>G81/G79-1</f>
        <v>-0.15528531337698781</v>
      </c>
      <c r="H82" s="28">
        <f>H81/G81</f>
        <v>0.3133997785160576</v>
      </c>
      <c r="I82" s="39">
        <f>I81/I79-1</f>
        <v>8.1895843601117235E-2</v>
      </c>
      <c r="J82" s="28">
        <f>J81/I81</f>
        <v>7.8176802571305645E-2</v>
      </c>
      <c r="K82" s="125">
        <v>16</v>
      </c>
      <c r="L82" s="19">
        <f>L81/K81*100</f>
        <v>3885.2425180598557</v>
      </c>
      <c r="M82" s="6"/>
    </row>
    <row r="83" spans="1:13" x14ac:dyDescent="0.15">
      <c r="A83" s="90" t="s">
        <v>39</v>
      </c>
      <c r="B83" s="87" t="s">
        <v>29</v>
      </c>
      <c r="C83" s="16">
        <v>49298</v>
      </c>
      <c r="D83" s="16">
        <v>2288</v>
      </c>
      <c r="E83" s="16">
        <v>2056</v>
      </c>
      <c r="F83" s="20">
        <v>1557</v>
      </c>
      <c r="G83" s="16">
        <v>4383</v>
      </c>
      <c r="H83" s="20">
        <v>501</v>
      </c>
      <c r="I83" s="16">
        <v>22115</v>
      </c>
      <c r="J83" s="20">
        <v>719</v>
      </c>
      <c r="K83" s="16">
        <v>627</v>
      </c>
      <c r="L83" s="16">
        <v>21834</v>
      </c>
      <c r="M83" s="2" t="s">
        <v>81</v>
      </c>
    </row>
    <row r="84" spans="1:13" x14ac:dyDescent="0.15">
      <c r="A84" s="86">
        <v>8881</v>
      </c>
      <c r="B84" s="88" t="s">
        <v>30</v>
      </c>
      <c r="C84" s="25">
        <v>60217</v>
      </c>
      <c r="D84" s="25">
        <v>3588</v>
      </c>
      <c r="E84" s="25">
        <v>3531</v>
      </c>
      <c r="F84" s="29">
        <v>2990</v>
      </c>
      <c r="G84" s="25">
        <v>5393</v>
      </c>
      <c r="H84" s="29">
        <v>802</v>
      </c>
      <c r="I84" s="25">
        <v>23079</v>
      </c>
      <c r="J84" s="29">
        <v>1270</v>
      </c>
      <c r="K84" s="24">
        <v>627</v>
      </c>
      <c r="L84" s="25">
        <v>22363</v>
      </c>
      <c r="M84" s="3" t="s">
        <v>40</v>
      </c>
    </row>
    <row r="85" spans="1:13" x14ac:dyDescent="0.15">
      <c r="A85" s="86"/>
      <c r="B85" s="89"/>
      <c r="C85" s="50">
        <f>C84/C83-1</f>
        <v>0.22148971560712405</v>
      </c>
      <c r="D85" s="50">
        <f>D84/C84</f>
        <v>5.95845027151801E-2</v>
      </c>
      <c r="E85" s="50">
        <f>E84/C84</f>
        <v>5.8637926167029245E-2</v>
      </c>
      <c r="F85" s="47">
        <f>F84/C84</f>
        <v>4.9653752262650085E-2</v>
      </c>
      <c r="G85" s="50">
        <f>G84/C84</f>
        <v>8.9559426739957149E-2</v>
      </c>
      <c r="H85" s="47">
        <f>H84/G84</f>
        <v>0.14871129241609493</v>
      </c>
      <c r="I85" s="50">
        <f>I84/I83-1</f>
        <v>4.3590323309970591E-2</v>
      </c>
      <c r="J85" s="47">
        <f>J84/I84</f>
        <v>5.5028380779063218E-2</v>
      </c>
      <c r="K85" s="65">
        <v>330</v>
      </c>
      <c r="L85" s="56">
        <v>3566</v>
      </c>
      <c r="M85" s="3" t="s">
        <v>51</v>
      </c>
    </row>
    <row r="86" spans="1:13" x14ac:dyDescent="0.15">
      <c r="A86" s="93"/>
      <c r="B86" s="84" t="s">
        <v>78</v>
      </c>
      <c r="C86" s="30">
        <v>63245</v>
      </c>
      <c r="D86" s="30">
        <v>3785</v>
      </c>
      <c r="E86" s="30">
        <v>3699</v>
      </c>
      <c r="F86" s="27">
        <v>2867</v>
      </c>
      <c r="G86" s="30">
        <v>5550</v>
      </c>
      <c r="H86" s="27">
        <v>715</v>
      </c>
      <c r="I86" s="30">
        <v>23034</v>
      </c>
      <c r="J86" s="27">
        <v>898</v>
      </c>
      <c r="K86" s="31">
        <v>631</v>
      </c>
      <c r="L86" s="30">
        <v>22552</v>
      </c>
      <c r="M86" s="12" t="s">
        <v>82</v>
      </c>
    </row>
    <row r="87" spans="1:13" x14ac:dyDescent="0.15">
      <c r="A87" s="86"/>
      <c r="B87" s="89"/>
      <c r="C87" s="48">
        <f>C86/C84-1</f>
        <v>5.0284803294750713E-2</v>
      </c>
      <c r="D87" s="50">
        <f>D86/C86</f>
        <v>5.9846628191951932E-2</v>
      </c>
      <c r="E87" s="50">
        <f>E86/C86</f>
        <v>5.8486836904103091E-2</v>
      </c>
      <c r="F87" s="47">
        <f>F86/C86</f>
        <v>4.5331646770495691E-2</v>
      </c>
      <c r="G87" s="50">
        <f>G86/G84-1</f>
        <v>2.9111811607639426E-2</v>
      </c>
      <c r="H87" s="47">
        <f>H86/G86</f>
        <v>0.12882882882882882</v>
      </c>
      <c r="I87" s="70">
        <f>I86/I84-1</f>
        <v>-1.9498245157936189E-3</v>
      </c>
      <c r="J87" s="47">
        <f>J86/I86</f>
        <v>3.8985847008769642E-2</v>
      </c>
      <c r="K87" s="121">
        <v>226</v>
      </c>
      <c r="L87" s="106">
        <v>3574</v>
      </c>
      <c r="M87" s="57" t="s">
        <v>83</v>
      </c>
    </row>
    <row r="88" spans="1:13" x14ac:dyDescent="0.15">
      <c r="A88" s="86"/>
      <c r="B88" s="84" t="s">
        <v>129</v>
      </c>
      <c r="C88" s="30">
        <v>72576</v>
      </c>
      <c r="D88" s="30">
        <v>5190</v>
      </c>
      <c r="E88" s="30">
        <v>4936</v>
      </c>
      <c r="F88" s="27">
        <v>3865</v>
      </c>
      <c r="G88" s="30">
        <v>5690</v>
      </c>
      <c r="H88" s="27">
        <v>759</v>
      </c>
      <c r="I88" s="103">
        <v>27356</v>
      </c>
      <c r="J88" s="27">
        <v>1203</v>
      </c>
      <c r="K88" s="31">
        <v>562</v>
      </c>
      <c r="L88" s="30">
        <v>26670</v>
      </c>
      <c r="M88" s="3" t="s">
        <v>141</v>
      </c>
    </row>
    <row r="89" spans="1:13" x14ac:dyDescent="0.15">
      <c r="A89" s="86"/>
      <c r="B89" s="84"/>
      <c r="C89" s="10">
        <f>C88/C86-1</f>
        <v>0.14753735473159924</v>
      </c>
      <c r="D89" s="10">
        <f>D88/C88</f>
        <v>7.1511243386243387E-2</v>
      </c>
      <c r="E89" s="10">
        <f>E88/C88</f>
        <v>6.8011463844797185E-2</v>
      </c>
      <c r="F89" s="28">
        <f>F88/C88</f>
        <v>5.325451940035273E-2</v>
      </c>
      <c r="G89" s="10">
        <f>G88/G86-1</f>
        <v>2.522522522522519E-2</v>
      </c>
      <c r="H89" s="28">
        <f>H88/G88</f>
        <v>0.13339191564147626</v>
      </c>
      <c r="I89" s="104">
        <f>I88/I86-1</f>
        <v>0.18763566901102724</v>
      </c>
      <c r="J89" s="28">
        <f>J88/I88</f>
        <v>4.3975727445532971E-2</v>
      </c>
      <c r="K89" s="38">
        <v>328</v>
      </c>
      <c r="L89" s="30">
        <f>L88/K88*100</f>
        <v>4745.5516014234872</v>
      </c>
      <c r="M89" s="3" t="s">
        <v>142</v>
      </c>
    </row>
    <row r="90" spans="1:13" x14ac:dyDescent="0.15">
      <c r="A90" s="90" t="s">
        <v>16</v>
      </c>
      <c r="B90" s="87" t="s">
        <v>29</v>
      </c>
      <c r="C90" s="16">
        <v>64907</v>
      </c>
      <c r="D90" s="16">
        <v>6361</v>
      </c>
      <c r="E90" s="16">
        <v>5792</v>
      </c>
      <c r="F90" s="20">
        <v>4074</v>
      </c>
      <c r="G90" s="16">
        <v>1510</v>
      </c>
      <c r="H90" s="20">
        <v>592</v>
      </c>
      <c r="I90" s="16">
        <v>59310</v>
      </c>
      <c r="J90" s="20">
        <v>5234</v>
      </c>
      <c r="K90" s="16">
        <v>1689</v>
      </c>
      <c r="L90" s="20">
        <v>54827</v>
      </c>
      <c r="M90" s="5"/>
    </row>
    <row r="91" spans="1:13" x14ac:dyDescent="0.15">
      <c r="A91" s="86">
        <v>8897</v>
      </c>
      <c r="B91" s="88" t="s">
        <v>30</v>
      </c>
      <c r="C91" s="25">
        <v>71963</v>
      </c>
      <c r="D91" s="25">
        <v>9798</v>
      </c>
      <c r="E91" s="25">
        <v>9181</v>
      </c>
      <c r="F91" s="29">
        <v>5869</v>
      </c>
      <c r="G91" s="25">
        <v>1755</v>
      </c>
      <c r="H91" s="29">
        <v>663</v>
      </c>
      <c r="I91" s="25">
        <v>65757</v>
      </c>
      <c r="J91" s="29">
        <v>8667</v>
      </c>
      <c r="K91" s="25">
        <v>1719</v>
      </c>
      <c r="L91" s="29">
        <v>58597</v>
      </c>
      <c r="M91" s="6"/>
    </row>
    <row r="92" spans="1:13" x14ac:dyDescent="0.15">
      <c r="A92" s="86"/>
      <c r="B92" s="89"/>
      <c r="C92" s="50">
        <f>C91/C90-1</f>
        <v>0.10870938419584952</v>
      </c>
      <c r="D92" s="50">
        <f>D91/C91</f>
        <v>0.13615330100190376</v>
      </c>
      <c r="E92" s="50">
        <f>E91/C91</f>
        <v>0.12757945055097758</v>
      </c>
      <c r="F92" s="47">
        <f>F91/C91</f>
        <v>8.1555799508080548E-2</v>
      </c>
      <c r="G92" s="50">
        <f>G91/G90-1</f>
        <v>0.16225165562913912</v>
      </c>
      <c r="H92" s="47">
        <f>H91/G91</f>
        <v>0.37777777777777777</v>
      </c>
      <c r="I92" s="50">
        <f>I91/I90-1</f>
        <v>0.10870005058168952</v>
      </c>
      <c r="J92" s="47">
        <f>J91/I91</f>
        <v>0.1318034581869611</v>
      </c>
      <c r="K92" s="65"/>
      <c r="L92" s="56">
        <v>3408</v>
      </c>
      <c r="M92" s="57"/>
    </row>
    <row r="93" spans="1:13" x14ac:dyDescent="0.15">
      <c r="A93" s="93"/>
      <c r="B93" s="84" t="s">
        <v>78</v>
      </c>
      <c r="C93" s="30">
        <v>76956</v>
      </c>
      <c r="D93" s="30">
        <v>9257</v>
      </c>
      <c r="E93" s="30">
        <v>8540</v>
      </c>
      <c r="F93" s="27">
        <v>5718</v>
      </c>
      <c r="G93" s="30">
        <v>2898</v>
      </c>
      <c r="H93" s="27">
        <v>668</v>
      </c>
      <c r="I93" s="30">
        <v>66907</v>
      </c>
      <c r="J93" s="27">
        <v>7983</v>
      </c>
      <c r="K93" s="31">
        <v>1620</v>
      </c>
      <c r="L93" s="27">
        <v>56639</v>
      </c>
      <c r="M93" s="6"/>
    </row>
    <row r="94" spans="1:13" x14ac:dyDescent="0.15">
      <c r="A94" s="86"/>
      <c r="B94" s="89"/>
      <c r="C94" s="48">
        <f>C93/C91-1</f>
        <v>6.9382877311952029E-2</v>
      </c>
      <c r="D94" s="50">
        <f>D93/C93</f>
        <v>0.12028951608711472</v>
      </c>
      <c r="E94" s="50">
        <f>E93/C93</f>
        <v>0.11097250376838713</v>
      </c>
      <c r="F94" s="47">
        <f>F93/C93</f>
        <v>7.4302198658973959E-2</v>
      </c>
      <c r="G94" s="50">
        <f>G93/G91-1</f>
        <v>0.65128205128205119</v>
      </c>
      <c r="H94" s="47">
        <f>H93/G93</f>
        <v>0.23050379572118704</v>
      </c>
      <c r="I94" s="50">
        <f>I93/I91-1</f>
        <v>1.7488632388947156E-2</v>
      </c>
      <c r="J94" s="47">
        <f>J93/I93</f>
        <v>0.11931486989403202</v>
      </c>
      <c r="K94" s="65"/>
      <c r="L94" s="56">
        <v>3496</v>
      </c>
      <c r="M94" s="58"/>
    </row>
    <row r="95" spans="1:13" x14ac:dyDescent="0.15">
      <c r="A95" s="86"/>
      <c r="B95" s="84" t="s">
        <v>129</v>
      </c>
      <c r="C95" s="30">
        <v>76268</v>
      </c>
      <c r="D95" s="30">
        <v>7563</v>
      </c>
      <c r="E95" s="30">
        <v>6708</v>
      </c>
      <c r="F95" s="27">
        <v>4308</v>
      </c>
      <c r="G95" s="30">
        <v>4307</v>
      </c>
      <c r="H95" s="27">
        <v>652</v>
      </c>
      <c r="I95" s="30">
        <v>63383</v>
      </c>
      <c r="J95" s="27">
        <v>6450</v>
      </c>
      <c r="K95" s="30">
        <v>1448</v>
      </c>
      <c r="L95" s="27">
        <v>53558</v>
      </c>
      <c r="M95" s="6"/>
    </row>
    <row r="96" spans="1:13" x14ac:dyDescent="0.15">
      <c r="A96" s="86"/>
      <c r="B96" s="84"/>
      <c r="C96" s="35">
        <f>C95/C93-1</f>
        <v>-8.9401736056967662E-3</v>
      </c>
      <c r="D96" s="10">
        <f>D95/C95</f>
        <v>9.9163476163004138E-2</v>
      </c>
      <c r="E96" s="10">
        <f>E95/C95</f>
        <v>8.7953007814548692E-2</v>
      </c>
      <c r="F96" s="28">
        <f>F95/C95</f>
        <v>5.6485026485550954E-2</v>
      </c>
      <c r="G96" s="10">
        <f>G95/G93-1</f>
        <v>0.48619737750172543</v>
      </c>
      <c r="H96" s="28">
        <f>H95/G95</f>
        <v>0.1513814720222893</v>
      </c>
      <c r="I96" s="35">
        <f>I95/I93-1</f>
        <v>-5.2670124202250923E-2</v>
      </c>
      <c r="J96" s="28">
        <f>J95/I95</f>
        <v>0.10176230219459477</v>
      </c>
      <c r="K96" s="1"/>
      <c r="L96" s="27">
        <f>L95/K95*100</f>
        <v>3698.756906077348</v>
      </c>
      <c r="M96" s="6"/>
    </row>
    <row r="97" spans="1:13" x14ac:dyDescent="0.15">
      <c r="A97" s="90" t="s">
        <v>13</v>
      </c>
      <c r="B97" s="87" t="s">
        <v>29</v>
      </c>
      <c r="C97" s="16">
        <v>37921</v>
      </c>
      <c r="D97" s="16">
        <v>6535</v>
      </c>
      <c r="E97" s="16">
        <v>5845</v>
      </c>
      <c r="F97" s="20">
        <v>3605</v>
      </c>
      <c r="G97" s="16">
        <v>1754</v>
      </c>
      <c r="H97" s="20">
        <v>981</v>
      </c>
      <c r="I97" s="16">
        <v>33416</v>
      </c>
      <c r="J97" s="20">
        <v>5072</v>
      </c>
      <c r="K97" s="15"/>
      <c r="L97" s="5"/>
      <c r="M97" s="5"/>
    </row>
    <row r="98" spans="1:13" x14ac:dyDescent="0.15">
      <c r="A98" s="86">
        <v>8871</v>
      </c>
      <c r="B98" s="88" t="s">
        <v>30</v>
      </c>
      <c r="C98" s="25">
        <v>30247</v>
      </c>
      <c r="D98" s="25">
        <v>5692</v>
      </c>
      <c r="E98" s="25">
        <v>5011</v>
      </c>
      <c r="F98" s="29">
        <v>3060</v>
      </c>
      <c r="G98" s="25">
        <v>1977</v>
      </c>
      <c r="H98" s="29">
        <v>1103</v>
      </c>
      <c r="I98" s="25">
        <v>25619</v>
      </c>
      <c r="J98" s="29">
        <v>4333</v>
      </c>
      <c r="K98" s="24">
        <v>561</v>
      </c>
      <c r="L98" s="29">
        <v>25619</v>
      </c>
      <c r="M98" s="6"/>
    </row>
    <row r="99" spans="1:13" x14ac:dyDescent="0.15">
      <c r="A99" s="86"/>
      <c r="B99" s="89"/>
      <c r="C99" s="70">
        <f>C98/C97-1</f>
        <v>-0.20236808101052184</v>
      </c>
      <c r="D99" s="50">
        <f>D98/C98</f>
        <v>0.18818395212748371</v>
      </c>
      <c r="E99" s="50">
        <f>E98/C98</f>
        <v>0.16566932257744571</v>
      </c>
      <c r="F99" s="47">
        <f>F98/C98</f>
        <v>0.10116705789003869</v>
      </c>
      <c r="G99" s="50">
        <f>G98/G97-1</f>
        <v>0.12713797035347785</v>
      </c>
      <c r="H99" s="47">
        <f>H98/G98</f>
        <v>0.55791603439554882</v>
      </c>
      <c r="I99" s="70">
        <f>I98/I97-1</f>
        <v>-0.23333133828106301</v>
      </c>
      <c r="J99" s="47">
        <f>J98/I98</f>
        <v>0.16913228463249932</v>
      </c>
      <c r="K99" s="65"/>
      <c r="L99" s="56">
        <v>4566</v>
      </c>
      <c r="M99" s="6"/>
    </row>
    <row r="100" spans="1:13" x14ac:dyDescent="0.15">
      <c r="A100" s="93"/>
      <c r="B100" s="84" t="s">
        <v>78</v>
      </c>
      <c r="C100" s="37">
        <v>19691</v>
      </c>
      <c r="D100" s="30">
        <v>3388</v>
      </c>
      <c r="E100" s="30">
        <v>2718</v>
      </c>
      <c r="F100" s="27">
        <v>2008</v>
      </c>
      <c r="G100" s="30">
        <v>3453</v>
      </c>
      <c r="H100" s="27">
        <v>2078</v>
      </c>
      <c r="I100" s="37">
        <v>12237</v>
      </c>
      <c r="J100" s="27">
        <v>1195</v>
      </c>
      <c r="K100" s="31">
        <v>243</v>
      </c>
      <c r="L100" s="27">
        <v>12237</v>
      </c>
      <c r="M100" s="12"/>
    </row>
    <row r="101" spans="1:13" x14ac:dyDescent="0.15">
      <c r="A101" s="86"/>
      <c r="B101" s="84"/>
      <c r="C101" s="59">
        <f>C100/C98-1</f>
        <v>-0.34899328859060408</v>
      </c>
      <c r="D101" s="50">
        <f>D100/C100</f>
        <v>0.17205830074653394</v>
      </c>
      <c r="E101" s="50">
        <f>E100/C100</f>
        <v>0.1380326037275913</v>
      </c>
      <c r="F101" s="47">
        <f>F100/C100</f>
        <v>0.10197552181199533</v>
      </c>
      <c r="G101" s="50">
        <f>G100/G98-1</f>
        <v>0.74658573596358124</v>
      </c>
      <c r="H101" s="47">
        <f>H100/G100</f>
        <v>0.60179554011004921</v>
      </c>
      <c r="I101" s="70">
        <f>I100/I98-1</f>
        <v>-0.52234669581170223</v>
      </c>
      <c r="J101" s="47">
        <f>J100/I100</f>
        <v>9.7654653918444065E-2</v>
      </c>
      <c r="K101" s="65"/>
      <c r="L101" s="56">
        <v>5035</v>
      </c>
      <c r="M101" s="58"/>
    </row>
    <row r="102" spans="1:13" x14ac:dyDescent="0.15">
      <c r="A102" s="86"/>
      <c r="B102" s="88" t="s">
        <v>129</v>
      </c>
      <c r="C102" s="103">
        <v>30079</v>
      </c>
      <c r="D102" s="30">
        <v>6872</v>
      </c>
      <c r="E102" s="30">
        <v>6324</v>
      </c>
      <c r="F102" s="27">
        <v>4227</v>
      </c>
      <c r="G102" s="30">
        <v>3594</v>
      </c>
      <c r="H102" s="27">
        <v>2094</v>
      </c>
      <c r="I102" s="103">
        <v>21649</v>
      </c>
      <c r="J102" s="27">
        <v>4452</v>
      </c>
      <c r="K102" s="30">
        <v>421</v>
      </c>
      <c r="L102" s="27">
        <v>21649</v>
      </c>
      <c r="M102" s="6"/>
    </row>
    <row r="103" spans="1:13" x14ac:dyDescent="0.15">
      <c r="A103" s="86"/>
      <c r="B103" s="84"/>
      <c r="C103" s="104">
        <f>C102/C100-1</f>
        <v>0.5275506576608604</v>
      </c>
      <c r="D103" s="10">
        <f>D102/C102</f>
        <v>0.22846504205591942</v>
      </c>
      <c r="E103" s="10">
        <f>E102/C102</f>
        <v>0.2102463512749759</v>
      </c>
      <c r="F103" s="28">
        <f>F102/C102</f>
        <v>0.14052993783038001</v>
      </c>
      <c r="G103" s="10">
        <f>G102/G100-1</f>
        <v>4.0834057341442298E-2</v>
      </c>
      <c r="H103" s="28">
        <f>H102/G102</f>
        <v>0.58263772954924875</v>
      </c>
      <c r="I103" s="104">
        <f>I102/I100-1</f>
        <v>0.76914276374928492</v>
      </c>
      <c r="J103" s="28">
        <f>J102/I102</f>
        <v>0.20564460252205644</v>
      </c>
      <c r="K103" s="1"/>
      <c r="L103" s="27">
        <f>L102/K102*100</f>
        <v>5142.2802850356293</v>
      </c>
      <c r="M103" s="6"/>
    </row>
    <row r="104" spans="1:13" x14ac:dyDescent="0.15">
      <c r="A104" s="90" t="s">
        <v>12</v>
      </c>
      <c r="B104" s="87" t="s">
        <v>29</v>
      </c>
      <c r="C104" s="16">
        <v>31153</v>
      </c>
      <c r="D104" s="16">
        <v>3897</v>
      </c>
      <c r="E104" s="16">
        <v>3821</v>
      </c>
      <c r="F104" s="20">
        <v>2203</v>
      </c>
      <c r="G104" s="15"/>
      <c r="H104" s="5"/>
      <c r="I104" s="16">
        <v>27782</v>
      </c>
      <c r="J104" s="5"/>
      <c r="K104" s="16">
        <v>1064</v>
      </c>
      <c r="L104" s="20">
        <v>20509</v>
      </c>
      <c r="M104" s="5" t="s">
        <v>42</v>
      </c>
    </row>
    <row r="105" spans="1:13" x14ac:dyDescent="0.15">
      <c r="A105" s="86">
        <v>8935</v>
      </c>
      <c r="B105" s="88" t="s">
        <v>30</v>
      </c>
      <c r="C105" s="25">
        <v>40500</v>
      </c>
      <c r="D105" s="25">
        <v>5938</v>
      </c>
      <c r="E105" s="25">
        <v>5902</v>
      </c>
      <c r="F105" s="29">
        <v>3885</v>
      </c>
      <c r="G105" s="24"/>
      <c r="H105" s="26"/>
      <c r="I105" s="25">
        <v>37251</v>
      </c>
      <c r="J105" s="26"/>
      <c r="K105" s="25">
        <v>1380</v>
      </c>
      <c r="L105" s="29">
        <v>28067</v>
      </c>
      <c r="M105" s="6"/>
    </row>
    <row r="106" spans="1:13" x14ac:dyDescent="0.15">
      <c r="A106" s="86"/>
      <c r="B106" s="89"/>
      <c r="C106" s="50">
        <f>C105/C104-1</f>
        <v>0.30003530960100155</v>
      </c>
      <c r="D106" s="50">
        <f>D105/C105</f>
        <v>0.14661728395061729</v>
      </c>
      <c r="E106" s="50">
        <f>E105/C105</f>
        <v>0.14572839506172838</v>
      </c>
      <c r="F106" s="47">
        <f>F105/C105</f>
        <v>9.5925925925925928E-2</v>
      </c>
      <c r="G106" s="65"/>
      <c r="H106" s="58"/>
      <c r="I106" s="50">
        <f>I105/I104-1</f>
        <v>0.340832193506587</v>
      </c>
      <c r="J106" s="58"/>
      <c r="K106" s="65"/>
      <c r="L106" s="56">
        <v>2033</v>
      </c>
      <c r="M106" s="6"/>
    </row>
    <row r="107" spans="1:13" x14ac:dyDescent="0.15">
      <c r="A107" s="93"/>
      <c r="B107" s="84" t="s">
        <v>78</v>
      </c>
      <c r="C107" s="30">
        <v>40151</v>
      </c>
      <c r="D107" s="30">
        <v>4638</v>
      </c>
      <c r="E107" s="30">
        <v>4625</v>
      </c>
      <c r="F107" s="27">
        <v>2916</v>
      </c>
      <c r="G107" s="30"/>
      <c r="H107" s="27"/>
      <c r="I107" s="30">
        <v>36699</v>
      </c>
      <c r="J107" s="27">
        <v>3739</v>
      </c>
      <c r="K107" s="31">
        <v>1312</v>
      </c>
      <c r="L107" s="27">
        <v>27099</v>
      </c>
      <c r="M107" s="12"/>
    </row>
    <row r="108" spans="1:13" x14ac:dyDescent="0.15">
      <c r="A108" s="86"/>
      <c r="B108" s="84"/>
      <c r="C108" s="59">
        <f>C107/C105-1</f>
        <v>-8.6172839506173382E-3</v>
      </c>
      <c r="D108" s="50">
        <f>D107/C107</f>
        <v>0.11551393489576847</v>
      </c>
      <c r="E108" s="50">
        <f>E107/C107</f>
        <v>0.11519015715673334</v>
      </c>
      <c r="F108" s="47">
        <f>F107/C107</f>
        <v>7.262583746357501E-2</v>
      </c>
      <c r="G108" s="65"/>
      <c r="H108" s="58"/>
      <c r="I108" s="70">
        <f>I107/I105-1</f>
        <v>-1.4818394137070201E-2</v>
      </c>
      <c r="J108" s="47">
        <f>J107/I107</f>
        <v>0.10188288509223685</v>
      </c>
      <c r="K108" s="65"/>
      <c r="L108" s="56">
        <v>2065</v>
      </c>
      <c r="M108" s="58"/>
    </row>
    <row r="109" spans="1:13" x14ac:dyDescent="0.15">
      <c r="A109" s="86"/>
      <c r="B109" s="88" t="s">
        <v>129</v>
      </c>
      <c r="C109" s="103">
        <v>51955</v>
      </c>
      <c r="D109" s="30">
        <v>6593</v>
      </c>
      <c r="E109" s="30">
        <v>6614</v>
      </c>
      <c r="F109" s="27">
        <v>4151</v>
      </c>
      <c r="G109" s="30"/>
      <c r="H109" s="27"/>
      <c r="I109" s="103">
        <v>44641</v>
      </c>
      <c r="J109" s="27">
        <v>5019</v>
      </c>
      <c r="K109" s="30">
        <v>1463</v>
      </c>
      <c r="L109" s="27">
        <v>31810</v>
      </c>
      <c r="M109" s="6" t="s">
        <v>174</v>
      </c>
    </row>
    <row r="110" spans="1:13" x14ac:dyDescent="0.15">
      <c r="A110" s="86"/>
      <c r="B110" s="84"/>
      <c r="C110" s="104">
        <f>C109/C107-1</f>
        <v>0.29399018704390922</v>
      </c>
      <c r="D110" s="10">
        <f>D109/C109</f>
        <v>0.12689827735540371</v>
      </c>
      <c r="E110" s="10">
        <f>E109/C109</f>
        <v>0.12730247329419689</v>
      </c>
      <c r="F110" s="28">
        <f>F109/C109</f>
        <v>7.9896063901453179E-2</v>
      </c>
      <c r="G110" s="1"/>
      <c r="H110" s="6"/>
      <c r="I110" s="104">
        <f>I109/I107-1</f>
        <v>0.21640916646230135</v>
      </c>
      <c r="J110" s="28">
        <f>J109/I109</f>
        <v>0.11243027709952734</v>
      </c>
      <c r="K110" s="1"/>
      <c r="L110" s="27">
        <f>L109/K109*100</f>
        <v>2174.2993848257006</v>
      </c>
      <c r="M110" s="6"/>
    </row>
    <row r="111" spans="1:13" x14ac:dyDescent="0.15">
      <c r="A111" s="90" t="s">
        <v>43</v>
      </c>
      <c r="B111" s="87" t="s">
        <v>29</v>
      </c>
      <c r="C111" s="16">
        <v>32955</v>
      </c>
      <c r="D111" s="16">
        <v>6282</v>
      </c>
      <c r="E111" s="16">
        <v>6015</v>
      </c>
      <c r="F111" s="20">
        <v>5573</v>
      </c>
      <c r="G111" s="15"/>
      <c r="H111" s="5"/>
      <c r="I111" s="16">
        <v>32022</v>
      </c>
      <c r="J111" s="20">
        <v>6146</v>
      </c>
      <c r="K111" s="15">
        <v>900</v>
      </c>
      <c r="L111" s="20">
        <v>30948</v>
      </c>
      <c r="M111" s="5"/>
    </row>
    <row r="112" spans="1:13" x14ac:dyDescent="0.15">
      <c r="A112" s="86">
        <v>3284</v>
      </c>
      <c r="B112" s="88" t="s">
        <v>30</v>
      </c>
      <c r="C112" s="25">
        <v>36943</v>
      </c>
      <c r="D112" s="25">
        <v>6790</v>
      </c>
      <c r="E112" s="25">
        <v>6421</v>
      </c>
      <c r="F112" s="29">
        <v>3856</v>
      </c>
      <c r="G112" s="24"/>
      <c r="H112" s="26"/>
      <c r="I112" s="25">
        <v>35858</v>
      </c>
      <c r="J112" s="29">
        <v>6752</v>
      </c>
      <c r="K112" s="25">
        <v>1154</v>
      </c>
      <c r="L112" s="29">
        <v>34979</v>
      </c>
      <c r="M112" s="6"/>
    </row>
    <row r="113" spans="1:13" x14ac:dyDescent="0.15">
      <c r="A113" s="86"/>
      <c r="B113" s="89"/>
      <c r="C113" s="50">
        <f>C112/C111-1</f>
        <v>0.12101350326202387</v>
      </c>
      <c r="D113" s="50">
        <f>D112/C112</f>
        <v>0.18379665971902662</v>
      </c>
      <c r="E113" s="50">
        <f>E112/C112</f>
        <v>0.17380829927185124</v>
      </c>
      <c r="F113" s="47">
        <f>F112/C112</f>
        <v>0.10437701323660775</v>
      </c>
      <c r="G113" s="65"/>
      <c r="H113" s="58"/>
      <c r="I113" s="50">
        <f>I112/I111-1</f>
        <v>0.11979264255824118</v>
      </c>
      <c r="J113" s="47">
        <f>J112/I112</f>
        <v>0.1882982876903341</v>
      </c>
      <c r="K113" s="65"/>
      <c r="L113" s="56">
        <v>3031</v>
      </c>
      <c r="M113" s="57"/>
    </row>
    <row r="114" spans="1:13" x14ac:dyDescent="0.15">
      <c r="A114" s="93"/>
      <c r="B114" s="84" t="s">
        <v>78</v>
      </c>
      <c r="C114" s="30">
        <v>40033</v>
      </c>
      <c r="D114" s="30">
        <v>4782</v>
      </c>
      <c r="E114" s="30">
        <v>4464</v>
      </c>
      <c r="F114" s="27">
        <v>3079</v>
      </c>
      <c r="G114" s="30"/>
      <c r="H114" s="27"/>
      <c r="I114" s="30">
        <v>38828</v>
      </c>
      <c r="J114" s="27">
        <v>4709</v>
      </c>
      <c r="K114" s="31">
        <v>1202</v>
      </c>
      <c r="L114" s="27">
        <v>37513</v>
      </c>
      <c r="M114" s="6"/>
    </row>
    <row r="115" spans="1:13" x14ac:dyDescent="0.15">
      <c r="A115" s="86"/>
      <c r="B115" s="89"/>
      <c r="C115" s="48">
        <f>C114/C112-1</f>
        <v>8.3642367972281528E-2</v>
      </c>
      <c r="D115" s="50">
        <f>D114/C114</f>
        <v>0.1194514525516449</v>
      </c>
      <c r="E115" s="50">
        <f>E114/C114</f>
        <v>0.11150800589513651</v>
      </c>
      <c r="F115" s="47">
        <f>F114/C114</f>
        <v>7.6911547972922337E-2</v>
      </c>
      <c r="G115" s="65"/>
      <c r="H115" s="58"/>
      <c r="I115" s="50">
        <f>I114/I112-1</f>
        <v>8.2826705337720963E-2</v>
      </c>
      <c r="J115" s="47">
        <f>J114/I114</f>
        <v>0.1212784588441331</v>
      </c>
      <c r="K115" s="65"/>
      <c r="L115" s="56">
        <v>3120</v>
      </c>
      <c r="M115" s="58"/>
    </row>
    <row r="116" spans="1:13" x14ac:dyDescent="0.15">
      <c r="A116" s="86"/>
      <c r="B116" s="84" t="s">
        <v>129</v>
      </c>
      <c r="C116" s="30">
        <v>35943</v>
      </c>
      <c r="D116" s="30">
        <v>3184</v>
      </c>
      <c r="E116" s="30">
        <v>2811</v>
      </c>
      <c r="F116" s="27">
        <v>1835</v>
      </c>
      <c r="G116" s="30"/>
      <c r="H116" s="27"/>
      <c r="I116" s="30">
        <v>21708</v>
      </c>
      <c r="J116" s="27">
        <v>1551</v>
      </c>
      <c r="K116" s="30">
        <v>657</v>
      </c>
      <c r="L116" s="27">
        <v>20791</v>
      </c>
      <c r="M116" s="6" t="s">
        <v>143</v>
      </c>
    </row>
    <row r="117" spans="1:13" x14ac:dyDescent="0.15">
      <c r="A117" s="86"/>
      <c r="B117" s="84"/>
      <c r="C117" s="35">
        <f>C116/C114-1</f>
        <v>-0.10216571328653856</v>
      </c>
      <c r="D117" s="10">
        <f>D116/C116</f>
        <v>8.8584703558411929E-2</v>
      </c>
      <c r="E117" s="10">
        <f>E116/C116</f>
        <v>7.8207161338786413E-2</v>
      </c>
      <c r="F117" s="28">
        <f>F116/C116</f>
        <v>5.1053056227916421E-2</v>
      </c>
      <c r="G117" s="1"/>
      <c r="H117" s="6"/>
      <c r="I117" s="10"/>
      <c r="J117" s="28">
        <f>J116/I116</f>
        <v>7.1448313985627412E-2</v>
      </c>
      <c r="K117" s="1"/>
      <c r="L117" s="27">
        <f>L116/K116*100</f>
        <v>3164.5357686453576</v>
      </c>
      <c r="M117" s="6"/>
    </row>
    <row r="118" spans="1:13" x14ac:dyDescent="0.15">
      <c r="A118" s="90" t="s">
        <v>15</v>
      </c>
      <c r="B118" s="87" t="s">
        <v>29</v>
      </c>
      <c r="C118" s="17">
        <v>10915</v>
      </c>
      <c r="D118" s="17">
        <v>321</v>
      </c>
      <c r="E118" s="17">
        <v>162</v>
      </c>
      <c r="F118" s="18">
        <v>188</v>
      </c>
      <c r="G118" s="15"/>
      <c r="H118" s="5"/>
      <c r="I118" s="17">
        <v>10878</v>
      </c>
      <c r="J118" s="18">
        <v>715</v>
      </c>
      <c r="K118" s="22">
        <v>299</v>
      </c>
      <c r="L118" s="18">
        <v>10259</v>
      </c>
      <c r="M118" s="5"/>
    </row>
    <row r="119" spans="1:13" x14ac:dyDescent="0.15">
      <c r="A119" s="86">
        <v>3528</v>
      </c>
      <c r="B119" s="88" t="s">
        <v>30</v>
      </c>
      <c r="C119" s="43">
        <v>11699</v>
      </c>
      <c r="D119" s="23">
        <v>419</v>
      </c>
      <c r="E119" s="23">
        <v>376</v>
      </c>
      <c r="F119" s="44">
        <v>608</v>
      </c>
      <c r="G119" s="24"/>
      <c r="H119" s="26"/>
      <c r="I119" s="23">
        <v>11649</v>
      </c>
      <c r="J119" s="44">
        <v>620</v>
      </c>
      <c r="K119" s="24">
        <v>239</v>
      </c>
      <c r="L119" s="44">
        <v>8981</v>
      </c>
      <c r="M119" s="6"/>
    </row>
    <row r="120" spans="1:13" x14ac:dyDescent="0.15">
      <c r="A120" s="86" t="s">
        <v>112</v>
      </c>
      <c r="B120" s="94"/>
      <c r="C120" s="50">
        <f>C119/C118-1</f>
        <v>7.1827759963353222E-2</v>
      </c>
      <c r="D120" s="50">
        <f>D119/C119</f>
        <v>3.5815026925378239E-2</v>
      </c>
      <c r="E120" s="50">
        <f>E119/C119</f>
        <v>3.2139499102487395E-2</v>
      </c>
      <c r="F120" s="47">
        <f>F119/C119</f>
        <v>5.1970253867851951E-2</v>
      </c>
      <c r="G120" s="65"/>
      <c r="H120" s="58"/>
      <c r="I120" s="50">
        <f>I119/I118-1</f>
        <v>7.0876999448427958E-2</v>
      </c>
      <c r="J120" s="47">
        <f>J119/I119</f>
        <v>5.3223452656880416E-2</v>
      </c>
      <c r="K120" s="65">
        <v>73</v>
      </c>
      <c r="L120" s="51">
        <v>3757</v>
      </c>
      <c r="M120" s="6"/>
    </row>
    <row r="121" spans="1:13" x14ac:dyDescent="0.15">
      <c r="A121" s="86" t="s">
        <v>84</v>
      </c>
      <c r="B121" s="84" t="s">
        <v>78</v>
      </c>
      <c r="C121" s="30">
        <v>16621</v>
      </c>
      <c r="D121" s="30">
        <v>954</v>
      </c>
      <c r="E121" s="30">
        <v>1033</v>
      </c>
      <c r="F121" s="27">
        <v>816</v>
      </c>
      <c r="G121" s="30"/>
      <c r="H121" s="27"/>
      <c r="I121" s="30">
        <v>6808</v>
      </c>
      <c r="J121" s="27">
        <v>341</v>
      </c>
      <c r="K121" s="31">
        <v>140</v>
      </c>
      <c r="L121" s="32">
        <v>4937</v>
      </c>
      <c r="M121" s="12" t="s">
        <v>85</v>
      </c>
    </row>
    <row r="122" spans="1:13" x14ac:dyDescent="0.15">
      <c r="A122" s="86"/>
      <c r="B122" s="93"/>
      <c r="C122" s="48">
        <f>C121/C119-1</f>
        <v>0.42071971963415677</v>
      </c>
      <c r="D122" s="50">
        <f>D121/C121</f>
        <v>5.739726851573311E-2</v>
      </c>
      <c r="E122" s="50">
        <f>E121/C121</f>
        <v>6.2150291799530716E-2</v>
      </c>
      <c r="F122" s="47">
        <f>F121/C121</f>
        <v>4.9094518982010713E-2</v>
      </c>
      <c r="G122" s="65"/>
      <c r="H122" s="58"/>
      <c r="I122" s="70">
        <f>I121/I119-1</f>
        <v>-0.41557215211606147</v>
      </c>
      <c r="J122" s="47">
        <f>J121/I121</f>
        <v>5.0088131609870738E-2</v>
      </c>
      <c r="K122" s="121">
        <v>60</v>
      </c>
      <c r="L122" s="51">
        <v>3526</v>
      </c>
      <c r="M122" s="58" t="s">
        <v>95</v>
      </c>
    </row>
    <row r="123" spans="1:13" x14ac:dyDescent="0.15">
      <c r="A123" s="86"/>
      <c r="B123" s="88" t="s">
        <v>129</v>
      </c>
      <c r="C123" s="30">
        <v>16724</v>
      </c>
      <c r="D123" s="30">
        <v>386</v>
      </c>
      <c r="E123" s="30">
        <v>273</v>
      </c>
      <c r="F123" s="27">
        <v>7</v>
      </c>
      <c r="G123" s="30"/>
      <c r="H123" s="27"/>
      <c r="I123" s="60"/>
      <c r="J123" s="27"/>
      <c r="K123" s="31">
        <v>124</v>
      </c>
      <c r="L123" s="32">
        <v>4850</v>
      </c>
      <c r="M123" s="6"/>
    </row>
    <row r="124" spans="1:13" x14ac:dyDescent="0.15">
      <c r="A124" s="86"/>
      <c r="B124" s="93"/>
      <c r="C124" s="10">
        <f>C123/C121-1</f>
        <v>6.1969797244449953E-3</v>
      </c>
      <c r="D124" s="10">
        <f>D123/C123</f>
        <v>2.3080602726620426E-2</v>
      </c>
      <c r="E124" s="10">
        <f>E123/C123</f>
        <v>1.6323845969863669E-2</v>
      </c>
      <c r="F124" s="28">
        <f>F123/C123</f>
        <v>4.1856015307342742E-4</v>
      </c>
      <c r="G124" s="1"/>
      <c r="H124" s="6"/>
      <c r="I124" s="35"/>
      <c r="J124" s="28"/>
      <c r="K124" s="38"/>
      <c r="L124" s="32">
        <f>L123/K123*100</f>
        <v>3911.2903225806449</v>
      </c>
      <c r="M124" s="6"/>
    </row>
    <row r="125" spans="1:13" x14ac:dyDescent="0.15">
      <c r="A125" s="90" t="s">
        <v>46</v>
      </c>
      <c r="B125" s="87" t="s">
        <v>29</v>
      </c>
      <c r="C125" s="17">
        <v>10891</v>
      </c>
      <c r="D125" s="17">
        <v>525</v>
      </c>
      <c r="E125" s="17">
        <v>417</v>
      </c>
      <c r="F125" s="18">
        <v>417</v>
      </c>
      <c r="G125" s="15"/>
      <c r="H125" s="5"/>
      <c r="I125" s="17">
        <v>10806</v>
      </c>
      <c r="J125" s="18">
        <v>987</v>
      </c>
      <c r="K125" s="15">
        <v>150</v>
      </c>
      <c r="L125" s="18">
        <v>5336</v>
      </c>
      <c r="M125" s="5" t="s">
        <v>47</v>
      </c>
    </row>
    <row r="126" spans="1:13" x14ac:dyDescent="0.15">
      <c r="A126" s="86">
        <v>8893</v>
      </c>
      <c r="B126" s="88" t="s">
        <v>30</v>
      </c>
      <c r="C126" s="43">
        <v>10754</v>
      </c>
      <c r="D126" s="23">
        <v>662</v>
      </c>
      <c r="E126" s="23">
        <v>437</v>
      </c>
      <c r="F126" s="44">
        <v>432</v>
      </c>
      <c r="G126" s="24"/>
      <c r="H126" s="26"/>
      <c r="I126" s="23">
        <v>10348</v>
      </c>
      <c r="J126" s="44">
        <v>1120</v>
      </c>
      <c r="K126" s="24">
        <v>107</v>
      </c>
      <c r="L126" s="44">
        <v>3773</v>
      </c>
      <c r="M126" s="6"/>
    </row>
    <row r="127" spans="1:13" x14ac:dyDescent="0.15">
      <c r="A127" s="86"/>
      <c r="B127" s="94"/>
      <c r="C127" s="70">
        <f>C126/C125-1</f>
        <v>-1.2579193829767688E-2</v>
      </c>
      <c r="D127" s="50">
        <f>D126/C126</f>
        <v>6.1558489864236565E-2</v>
      </c>
      <c r="E127" s="50">
        <f>E126/C126</f>
        <v>4.0636042402826852E-2</v>
      </c>
      <c r="F127" s="47">
        <f>F126/C126</f>
        <v>4.0171099125906641E-2</v>
      </c>
      <c r="G127" s="65"/>
      <c r="H127" s="58"/>
      <c r="I127" s="70">
        <f>I126/I125-1</f>
        <v>-4.2383860818064001E-2</v>
      </c>
      <c r="J127" s="47">
        <f>J126/I126</f>
        <v>0.10823347506764593</v>
      </c>
      <c r="K127" s="65"/>
      <c r="L127" s="51">
        <v>3526</v>
      </c>
      <c r="M127" s="6"/>
    </row>
    <row r="128" spans="1:13" x14ac:dyDescent="0.15">
      <c r="A128" s="86"/>
      <c r="B128" s="88" t="s">
        <v>78</v>
      </c>
      <c r="C128" s="37">
        <v>9230</v>
      </c>
      <c r="D128" s="30">
        <v>681</v>
      </c>
      <c r="E128" s="30">
        <v>546</v>
      </c>
      <c r="F128" s="29">
        <v>527</v>
      </c>
      <c r="G128" s="30"/>
      <c r="H128" s="29"/>
      <c r="I128" s="37">
        <v>6025</v>
      </c>
      <c r="J128" s="29">
        <v>139</v>
      </c>
      <c r="K128" s="30">
        <v>65</v>
      </c>
      <c r="L128" s="44">
        <v>2348</v>
      </c>
      <c r="M128" s="12"/>
    </row>
    <row r="129" spans="1:14" x14ac:dyDescent="0.15">
      <c r="A129" s="86"/>
      <c r="B129" s="94"/>
      <c r="C129" s="70">
        <f>C128/C126-1</f>
        <v>-0.14171471080528175</v>
      </c>
      <c r="D129" s="78">
        <f>D128/C128</f>
        <v>7.3781148429035756E-2</v>
      </c>
      <c r="E129" s="78">
        <f>E128/C128</f>
        <v>5.9154929577464786E-2</v>
      </c>
      <c r="F129" s="69">
        <f>F128/C128</f>
        <v>5.7096424702058508E-2</v>
      </c>
      <c r="G129" s="65"/>
      <c r="H129" s="58"/>
      <c r="I129" s="105">
        <f>I128/I126-1</f>
        <v>-0.41776188635485123</v>
      </c>
      <c r="J129" s="69">
        <f>J128/I128</f>
        <v>2.3070539419087138E-2</v>
      </c>
      <c r="K129" s="65"/>
      <c r="L129" s="51">
        <v>3612</v>
      </c>
      <c r="M129" s="57"/>
    </row>
    <row r="130" spans="1:14" x14ac:dyDescent="0.15">
      <c r="A130" s="86"/>
      <c r="B130" s="84" t="s">
        <v>129</v>
      </c>
      <c r="C130" s="103">
        <v>9627</v>
      </c>
      <c r="D130" s="30">
        <v>666</v>
      </c>
      <c r="E130" s="30">
        <v>601</v>
      </c>
      <c r="F130" s="27">
        <v>550</v>
      </c>
      <c r="G130" s="30"/>
      <c r="H130" s="27"/>
      <c r="I130" s="60"/>
      <c r="J130" s="27"/>
      <c r="K130" s="30">
        <v>113</v>
      </c>
      <c r="L130" s="32">
        <v>3695</v>
      </c>
      <c r="M130" s="6"/>
    </row>
    <row r="131" spans="1:14" x14ac:dyDescent="0.15">
      <c r="A131" s="86"/>
      <c r="B131" s="93"/>
      <c r="C131" s="39">
        <f>C130/C128-1</f>
        <v>4.3011917659804944E-2</v>
      </c>
      <c r="D131" s="63">
        <f>D130/C130</f>
        <v>6.9180430040511068E-2</v>
      </c>
      <c r="E131" s="63">
        <f>E130/C130</f>
        <v>6.2428586267788515E-2</v>
      </c>
      <c r="F131" s="64">
        <f>F130/C130</f>
        <v>5.7130985769190817E-2</v>
      </c>
      <c r="G131" s="1"/>
      <c r="H131" s="6"/>
      <c r="I131" s="73"/>
      <c r="J131" s="64"/>
      <c r="K131" s="1"/>
      <c r="L131" s="32">
        <f>L130/K130*100</f>
        <v>3269.9115044247792</v>
      </c>
      <c r="M131" s="6"/>
    </row>
    <row r="132" spans="1:14" x14ac:dyDescent="0.15">
      <c r="A132" s="90" t="s">
        <v>19</v>
      </c>
      <c r="B132" s="87" t="s">
        <v>29</v>
      </c>
      <c r="C132" s="16">
        <v>8126</v>
      </c>
      <c r="D132" s="16">
        <v>701</v>
      </c>
      <c r="E132" s="16">
        <v>567</v>
      </c>
      <c r="F132" s="20">
        <v>407</v>
      </c>
      <c r="G132" s="15"/>
      <c r="H132" s="5"/>
      <c r="I132" s="16">
        <v>7929</v>
      </c>
      <c r="J132" s="20">
        <v>1701</v>
      </c>
      <c r="K132" s="15"/>
      <c r="L132" s="18">
        <v>7772</v>
      </c>
      <c r="M132" s="5" t="s">
        <v>110</v>
      </c>
    </row>
    <row r="133" spans="1:14" x14ac:dyDescent="0.15">
      <c r="A133" s="86">
        <v>8903</v>
      </c>
      <c r="B133" s="88" t="s">
        <v>30</v>
      </c>
      <c r="C133" s="25">
        <v>8879</v>
      </c>
      <c r="D133" s="25">
        <v>303</v>
      </c>
      <c r="E133" s="25">
        <v>178</v>
      </c>
      <c r="F133" s="29">
        <v>190</v>
      </c>
      <c r="G133" s="24"/>
      <c r="H133" s="26"/>
      <c r="I133" s="25">
        <v>8177</v>
      </c>
      <c r="J133" s="29">
        <v>1472</v>
      </c>
      <c r="K133" s="24"/>
      <c r="L133" s="44"/>
      <c r="M133" s="6"/>
    </row>
    <row r="134" spans="1:14" x14ac:dyDescent="0.15">
      <c r="A134" s="86"/>
      <c r="B134" s="94"/>
      <c r="C134" s="50">
        <f>C133/C132-1</f>
        <v>9.2665518090081278E-2</v>
      </c>
      <c r="D134" s="50">
        <f>D133/C133</f>
        <v>3.4125464579344518E-2</v>
      </c>
      <c r="E134" s="50">
        <f>E133/C133</f>
        <v>2.0047302624169389E-2</v>
      </c>
      <c r="F134" s="47">
        <f>F133/C133</f>
        <v>2.1398806171866201E-2</v>
      </c>
      <c r="G134" s="65"/>
      <c r="H134" s="58"/>
      <c r="I134" s="50">
        <f>I133/I132-1</f>
        <v>3.1277588598814576E-2</v>
      </c>
      <c r="J134" s="47">
        <f>J133/I133</f>
        <v>0.18001712119359178</v>
      </c>
      <c r="K134" s="65"/>
      <c r="L134" s="58"/>
      <c r="M134" s="6"/>
    </row>
    <row r="135" spans="1:14" x14ac:dyDescent="0.15">
      <c r="A135" s="93"/>
      <c r="B135" s="84" t="s">
        <v>78</v>
      </c>
      <c r="C135" s="30">
        <v>9161</v>
      </c>
      <c r="D135" s="30">
        <v>209</v>
      </c>
      <c r="E135" s="30">
        <v>93</v>
      </c>
      <c r="F135" s="27">
        <v>82</v>
      </c>
      <c r="G135" s="30"/>
      <c r="H135" s="27"/>
      <c r="I135" s="30">
        <v>8268</v>
      </c>
      <c r="J135" s="27">
        <v>1376</v>
      </c>
      <c r="K135" s="30"/>
      <c r="L135" s="27"/>
      <c r="M135" s="12"/>
    </row>
    <row r="136" spans="1:14" x14ac:dyDescent="0.15">
      <c r="A136" s="86"/>
      <c r="B136" s="94"/>
      <c r="C136" s="48">
        <f>C135/C133-1</f>
        <v>3.1760333370875138E-2</v>
      </c>
      <c r="D136" s="50">
        <f>D135/C135</f>
        <v>2.2814103263835827E-2</v>
      </c>
      <c r="E136" s="50">
        <f>E135/C135</f>
        <v>1.0151730160462832E-2</v>
      </c>
      <c r="F136" s="47">
        <f>F135/C135</f>
        <v>8.9509878834188403E-3</v>
      </c>
      <c r="G136" s="65"/>
      <c r="H136" s="58"/>
      <c r="I136" s="50">
        <f>I135/I133-1</f>
        <v>1.11287758346581E-2</v>
      </c>
      <c r="J136" s="47">
        <f>J135/I135</f>
        <v>0.16642477019835511</v>
      </c>
      <c r="K136" s="65"/>
      <c r="L136" s="58"/>
      <c r="M136" s="58"/>
    </row>
    <row r="137" spans="1:14" x14ac:dyDescent="0.15">
      <c r="A137" s="86"/>
      <c r="B137" s="84" t="s">
        <v>129</v>
      </c>
      <c r="C137" s="30">
        <v>8919</v>
      </c>
      <c r="D137" s="30">
        <v>281</v>
      </c>
      <c r="E137" s="30">
        <v>168</v>
      </c>
      <c r="F137" s="27">
        <v>141</v>
      </c>
      <c r="G137" s="30"/>
      <c r="H137" s="27"/>
      <c r="I137" s="30">
        <v>7710</v>
      </c>
      <c r="J137" s="27">
        <v>1270</v>
      </c>
      <c r="K137" s="30">
        <v>106</v>
      </c>
      <c r="L137" s="27"/>
      <c r="M137" s="6"/>
    </row>
    <row r="138" spans="1:14" x14ac:dyDescent="0.15">
      <c r="A138" s="86"/>
      <c r="B138" s="93"/>
      <c r="C138" s="35">
        <f>C137/C135-1</f>
        <v>-2.6416330094967799E-2</v>
      </c>
      <c r="D138" s="10">
        <f>D137/C137</f>
        <v>3.1505774189931605E-2</v>
      </c>
      <c r="E138" s="10">
        <f>E137/C137</f>
        <v>1.8836192398250923E-2</v>
      </c>
      <c r="F138" s="28">
        <f>F137/C137</f>
        <v>1.5808947191389169E-2</v>
      </c>
      <c r="G138" s="1"/>
      <c r="H138" s="6"/>
      <c r="I138" s="35">
        <f>I137/I135-1</f>
        <v>-6.7489114658925931E-2</v>
      </c>
      <c r="J138" s="28">
        <f>J137/I137</f>
        <v>0.16472114137483787</v>
      </c>
      <c r="K138" s="1"/>
      <c r="L138" s="27"/>
      <c r="M138" s="6"/>
    </row>
    <row r="139" spans="1:14" x14ac:dyDescent="0.15">
      <c r="A139" s="90" t="s">
        <v>48</v>
      </c>
      <c r="B139" s="87" t="s">
        <v>49</v>
      </c>
      <c r="C139" s="16">
        <v>24594</v>
      </c>
      <c r="D139" s="16">
        <v>1638</v>
      </c>
      <c r="E139" s="16">
        <v>1042</v>
      </c>
      <c r="F139" s="20">
        <v>545</v>
      </c>
      <c r="G139" s="15"/>
      <c r="H139" s="5"/>
      <c r="I139" s="16">
        <v>23821</v>
      </c>
      <c r="J139" s="20">
        <v>2107</v>
      </c>
      <c r="K139" s="15">
        <v>335</v>
      </c>
      <c r="L139" s="18">
        <v>14174</v>
      </c>
      <c r="M139" s="112"/>
      <c r="N139" s="49"/>
    </row>
    <row r="140" spans="1:14" x14ac:dyDescent="0.15">
      <c r="A140" s="86">
        <v>3271</v>
      </c>
      <c r="B140" s="88" t="s">
        <v>50</v>
      </c>
      <c r="C140" s="25">
        <v>37509</v>
      </c>
      <c r="D140" s="25">
        <v>2393</v>
      </c>
      <c r="E140" s="25">
        <v>1813</v>
      </c>
      <c r="F140" s="29">
        <v>1043</v>
      </c>
      <c r="G140" s="24"/>
      <c r="H140" s="26"/>
      <c r="I140" s="25">
        <v>36510</v>
      </c>
      <c r="J140" s="29">
        <v>2877</v>
      </c>
      <c r="K140" s="24">
        <v>596</v>
      </c>
      <c r="L140" s="29">
        <v>21782</v>
      </c>
      <c r="M140" s="6"/>
    </row>
    <row r="141" spans="1:14" x14ac:dyDescent="0.15">
      <c r="A141" s="86"/>
      <c r="B141" s="94"/>
      <c r="C141" s="50">
        <f>C140/C139-1</f>
        <v>0.52512808001951705</v>
      </c>
      <c r="D141" s="50">
        <f>D140/C140</f>
        <v>6.3798021808099389E-2</v>
      </c>
      <c r="E141" s="50">
        <f>E140/C140</f>
        <v>4.833506625076648E-2</v>
      </c>
      <c r="F141" s="47">
        <f>F140/C140</f>
        <v>2.7806659734996936E-2</v>
      </c>
      <c r="G141" s="65"/>
      <c r="H141" s="58"/>
      <c r="I141" s="50">
        <f>I140/I139-1</f>
        <v>0.53268124763863822</v>
      </c>
      <c r="J141" s="47">
        <f>J140/I140</f>
        <v>7.8800328677074774E-2</v>
      </c>
      <c r="K141" s="65"/>
      <c r="L141" s="56">
        <v>3654</v>
      </c>
      <c r="M141" s="6"/>
    </row>
    <row r="142" spans="1:14" x14ac:dyDescent="0.15">
      <c r="A142" s="91"/>
      <c r="B142" s="84" t="s">
        <v>86</v>
      </c>
      <c r="C142" s="30">
        <v>27478</v>
      </c>
      <c r="D142" s="30">
        <v>1081</v>
      </c>
      <c r="E142" s="30">
        <v>845</v>
      </c>
      <c r="F142" s="27">
        <v>309</v>
      </c>
      <c r="G142" s="30"/>
      <c r="H142" s="27"/>
      <c r="I142" s="30">
        <v>26568</v>
      </c>
      <c r="J142" s="27">
        <v>1474</v>
      </c>
      <c r="K142" s="30">
        <v>274</v>
      </c>
      <c r="L142" s="27">
        <v>13823</v>
      </c>
      <c r="M142" s="12" t="s">
        <v>127</v>
      </c>
    </row>
    <row r="143" spans="1:14" x14ac:dyDescent="0.15">
      <c r="A143" s="91"/>
      <c r="B143" s="89"/>
      <c r="C143" s="70">
        <f>C142/C140-1</f>
        <v>-0.26742915033725234</v>
      </c>
      <c r="D143" s="50">
        <f>D142/C142</f>
        <v>3.934056335977873E-2</v>
      </c>
      <c r="E143" s="50">
        <f>E142/C142</f>
        <v>3.0751874226654052E-2</v>
      </c>
      <c r="F143" s="47">
        <f>F142/C142</f>
        <v>1.1245359924303078E-2</v>
      </c>
      <c r="G143" s="106"/>
      <c r="H143" s="56"/>
      <c r="I143" s="70">
        <f>I142/I140-1</f>
        <v>-0.27230895645028763</v>
      </c>
      <c r="J143" s="47">
        <f>J142/I142</f>
        <v>5.5480277024992475E-2</v>
      </c>
      <c r="K143" s="106"/>
      <c r="L143" s="56">
        <f>L142/K142*100</f>
        <v>5044.8905109489051</v>
      </c>
      <c r="M143" s="58"/>
    </row>
    <row r="144" spans="1:14" x14ac:dyDescent="0.15">
      <c r="A144" s="91"/>
      <c r="B144" s="84" t="s">
        <v>144</v>
      </c>
      <c r="C144" s="30">
        <v>28149</v>
      </c>
      <c r="D144" s="30">
        <v>1360</v>
      </c>
      <c r="E144" s="30">
        <v>1163</v>
      </c>
      <c r="F144" s="27">
        <v>703</v>
      </c>
      <c r="G144" s="30"/>
      <c r="H144" s="27"/>
      <c r="I144" s="30"/>
      <c r="J144" s="27"/>
      <c r="K144" s="30"/>
      <c r="L144" s="27"/>
      <c r="M144" s="6"/>
    </row>
    <row r="145" spans="1:15" x14ac:dyDescent="0.15">
      <c r="A145" s="92"/>
      <c r="B145" s="85" t="s">
        <v>145</v>
      </c>
      <c r="C145" s="107">
        <f>C144/C142-1</f>
        <v>2.4419535628502853E-2</v>
      </c>
      <c r="D145" s="107">
        <f>D144/C144</f>
        <v>4.8314327329567655E-2</v>
      </c>
      <c r="E145" s="107">
        <f>E144/C144</f>
        <v>4.1315854914917051E-2</v>
      </c>
      <c r="F145" s="62">
        <f>F144/C144</f>
        <v>2.497424420050446E-2</v>
      </c>
      <c r="G145" s="68"/>
      <c r="H145" s="62"/>
      <c r="I145" s="107"/>
      <c r="J145" s="62"/>
      <c r="K145" s="68"/>
      <c r="L145" s="62"/>
      <c r="M145" s="7"/>
    </row>
    <row r="146" spans="1:15" x14ac:dyDescent="0.15">
      <c r="A146" s="74"/>
      <c r="B146" s="74"/>
      <c r="C146" s="75"/>
      <c r="D146" s="75"/>
      <c r="E146" s="75"/>
      <c r="F146" s="75"/>
      <c r="G146" s="74"/>
      <c r="H146" s="74"/>
      <c r="I146" s="74"/>
      <c r="J146" s="74"/>
      <c r="K146" s="74"/>
      <c r="L146" s="74"/>
      <c r="M146" s="74"/>
    </row>
    <row r="147" spans="1:15" x14ac:dyDescent="0.15">
      <c r="A147" s="90" t="s">
        <v>52</v>
      </c>
      <c r="B147" s="87" t="s">
        <v>30</v>
      </c>
      <c r="C147" s="17">
        <v>753799</v>
      </c>
      <c r="D147" s="16">
        <v>57350</v>
      </c>
      <c r="E147" s="16">
        <v>54752</v>
      </c>
      <c r="F147" s="20">
        <v>33809</v>
      </c>
      <c r="G147" s="15"/>
      <c r="H147" s="5"/>
      <c r="I147" s="15"/>
      <c r="J147" s="5"/>
      <c r="K147" s="15"/>
      <c r="L147" s="5"/>
      <c r="M147" s="5" t="s">
        <v>111</v>
      </c>
    </row>
    <row r="148" spans="1:15" x14ac:dyDescent="0.15">
      <c r="A148" s="86">
        <v>3291</v>
      </c>
      <c r="B148" s="94"/>
      <c r="C148" s="65"/>
      <c r="D148" s="50">
        <f>D147/C147</f>
        <v>7.6081289574541758E-2</v>
      </c>
      <c r="E148" s="50">
        <f>E147/C147</f>
        <v>7.2634747459203314E-2</v>
      </c>
      <c r="F148" s="47">
        <f>F147/C147</f>
        <v>4.485147897516447E-2</v>
      </c>
      <c r="G148" s="65"/>
      <c r="H148" s="58"/>
      <c r="I148" s="65"/>
      <c r="J148" s="58"/>
      <c r="K148" s="65"/>
      <c r="L148" s="58"/>
      <c r="M148" s="57"/>
    </row>
    <row r="149" spans="1:15" x14ac:dyDescent="0.15">
      <c r="A149" s="86"/>
      <c r="B149" s="84" t="s">
        <v>78</v>
      </c>
      <c r="C149" s="30">
        <v>1188125</v>
      </c>
      <c r="D149" s="30">
        <v>55414</v>
      </c>
      <c r="E149" s="30">
        <v>52213</v>
      </c>
      <c r="F149" s="27">
        <v>28590</v>
      </c>
      <c r="G149" s="34"/>
      <c r="H149" s="41"/>
      <c r="I149" s="130" t="s">
        <v>96</v>
      </c>
      <c r="J149" s="131"/>
      <c r="K149" s="130" t="s">
        <v>99</v>
      </c>
      <c r="L149" s="131"/>
      <c r="M149" s="6" t="s">
        <v>113</v>
      </c>
      <c r="O149" s="65"/>
    </row>
    <row r="150" spans="1:15" x14ac:dyDescent="0.15">
      <c r="A150" s="86"/>
      <c r="B150" s="94"/>
      <c r="C150" s="78"/>
      <c r="D150" s="50">
        <f>D149/C149</f>
        <v>4.6639873750657548E-2</v>
      </c>
      <c r="E150" s="50">
        <f>E149/C149</f>
        <v>4.3945712782745922E-2</v>
      </c>
      <c r="F150" s="47">
        <f>F149/C149</f>
        <v>2.4063124671225671E-2</v>
      </c>
      <c r="G150" s="1"/>
      <c r="H150" s="6"/>
      <c r="I150" s="14" t="s">
        <v>97</v>
      </c>
      <c r="J150" s="54" t="s">
        <v>98</v>
      </c>
      <c r="K150" s="14" t="s">
        <v>97</v>
      </c>
      <c r="L150" s="54" t="s">
        <v>98</v>
      </c>
      <c r="M150" s="57" t="s">
        <v>114</v>
      </c>
    </row>
    <row r="151" spans="1:15" x14ac:dyDescent="0.15">
      <c r="A151" s="86"/>
      <c r="B151" s="84" t="s">
        <v>129</v>
      </c>
      <c r="C151" s="30">
        <v>1140269</v>
      </c>
      <c r="D151" s="30">
        <v>85895</v>
      </c>
      <c r="E151" s="30">
        <v>82280</v>
      </c>
      <c r="F151" s="27">
        <v>52213</v>
      </c>
      <c r="G151" s="1"/>
      <c r="H151" s="6"/>
      <c r="I151" s="14"/>
      <c r="J151" s="54"/>
      <c r="K151" s="14"/>
      <c r="L151" s="54"/>
      <c r="M151" s="6" t="s">
        <v>146</v>
      </c>
    </row>
    <row r="152" spans="1:15" x14ac:dyDescent="0.15">
      <c r="A152" s="86"/>
      <c r="B152" s="93"/>
      <c r="C152" s="73">
        <f>C151/C149-1</f>
        <v>-4.0278590215675925E-2</v>
      </c>
      <c r="D152" s="10">
        <f>D151/C151</f>
        <v>7.5328716294137607E-2</v>
      </c>
      <c r="E152" s="10">
        <f>E151/C151</f>
        <v>7.2158411743193929E-2</v>
      </c>
      <c r="F152" s="28">
        <f>F151/C151</f>
        <v>4.5790072342578814E-2</v>
      </c>
      <c r="G152" s="1"/>
      <c r="H152" s="6"/>
      <c r="I152" s="14"/>
      <c r="J152" s="54"/>
      <c r="K152" s="14"/>
      <c r="L152" s="54"/>
      <c r="M152" s="4" t="s">
        <v>147</v>
      </c>
    </row>
    <row r="153" spans="1:15" x14ac:dyDescent="0.15">
      <c r="A153" s="96" t="s">
        <v>53</v>
      </c>
      <c r="B153" s="87" t="s">
        <v>30</v>
      </c>
      <c r="C153" s="66">
        <v>404927</v>
      </c>
      <c r="D153" s="15"/>
      <c r="E153" s="15"/>
      <c r="F153" s="5"/>
      <c r="G153" s="15"/>
      <c r="H153" s="5"/>
      <c r="I153" s="16">
        <v>10887</v>
      </c>
      <c r="J153" s="20">
        <v>285242</v>
      </c>
      <c r="K153" s="16">
        <v>1803</v>
      </c>
      <c r="L153" s="20">
        <v>54858</v>
      </c>
      <c r="M153" s="6" t="s">
        <v>106</v>
      </c>
    </row>
    <row r="154" spans="1:15" x14ac:dyDescent="0.15">
      <c r="A154" s="86"/>
      <c r="B154" s="94"/>
      <c r="C154" s="49"/>
      <c r="D154" s="65"/>
      <c r="E154" s="65"/>
      <c r="F154" s="58"/>
      <c r="G154" s="65"/>
      <c r="H154" s="58"/>
      <c r="I154" s="65"/>
      <c r="J154" s="56">
        <v>2620</v>
      </c>
      <c r="K154" s="65"/>
      <c r="L154" s="72">
        <v>3042</v>
      </c>
      <c r="M154" s="57"/>
    </row>
    <row r="155" spans="1:15" x14ac:dyDescent="0.15">
      <c r="A155" s="86"/>
      <c r="B155" s="84" t="s">
        <v>78</v>
      </c>
      <c r="C155" s="52">
        <v>416938</v>
      </c>
      <c r="D155" s="1"/>
      <c r="E155" s="1"/>
      <c r="F155" s="6"/>
      <c r="G155" s="1"/>
      <c r="H155" s="6"/>
      <c r="I155" s="30">
        <v>11686</v>
      </c>
      <c r="J155" s="27">
        <v>291655</v>
      </c>
      <c r="K155" s="30">
        <v>1764</v>
      </c>
      <c r="L155" s="27">
        <v>65654</v>
      </c>
      <c r="M155" s="6"/>
    </row>
    <row r="156" spans="1:15" x14ac:dyDescent="0.15">
      <c r="A156" s="86"/>
      <c r="B156" s="94"/>
      <c r="C156" s="108"/>
      <c r="D156" s="65"/>
      <c r="E156" s="65"/>
      <c r="F156" s="58"/>
      <c r="G156" s="65"/>
      <c r="H156" s="58"/>
      <c r="I156" s="65"/>
      <c r="J156" s="56">
        <v>2495</v>
      </c>
      <c r="K156" s="65"/>
      <c r="L156" s="72">
        <v>3743</v>
      </c>
      <c r="M156" s="6"/>
    </row>
    <row r="157" spans="1:15" x14ac:dyDescent="0.15">
      <c r="A157" s="86"/>
      <c r="B157" s="84" t="s">
        <v>129</v>
      </c>
      <c r="C157" s="52">
        <v>340758</v>
      </c>
      <c r="D157" s="30"/>
      <c r="E157" s="30"/>
      <c r="F157" s="27"/>
      <c r="G157" s="30"/>
      <c r="H157" s="27"/>
      <c r="I157" s="30">
        <v>9827</v>
      </c>
      <c r="J157" s="27">
        <v>243591</v>
      </c>
      <c r="K157" s="30">
        <v>896</v>
      </c>
      <c r="L157" s="27">
        <v>37574</v>
      </c>
      <c r="M157" s="12"/>
    </row>
    <row r="158" spans="1:15" x14ac:dyDescent="0.15">
      <c r="A158" s="86"/>
      <c r="B158" s="93"/>
      <c r="C158" s="111">
        <f>C157/C155-1</f>
        <v>-0.18271301728314526</v>
      </c>
      <c r="D158" s="1"/>
      <c r="E158" s="1"/>
      <c r="F158" s="6"/>
      <c r="G158" s="1"/>
      <c r="H158" s="6"/>
      <c r="I158" s="1"/>
      <c r="J158" s="27">
        <f>J157/I157*100</f>
        <v>2478.7931209931821</v>
      </c>
      <c r="K158" s="1"/>
      <c r="L158" s="101">
        <f>L157/K157*100</f>
        <v>4193.5267857142853</v>
      </c>
      <c r="M158" s="4"/>
    </row>
    <row r="159" spans="1:15" x14ac:dyDescent="0.15">
      <c r="A159" s="96" t="s">
        <v>54</v>
      </c>
      <c r="B159" s="87" t="s">
        <v>30</v>
      </c>
      <c r="C159" s="76">
        <v>69701</v>
      </c>
      <c r="D159" s="15"/>
      <c r="E159" s="15"/>
      <c r="F159" s="5"/>
      <c r="G159" s="15"/>
      <c r="H159" s="5"/>
      <c r="I159" s="16">
        <v>2113</v>
      </c>
      <c r="J159" s="20">
        <v>64815</v>
      </c>
      <c r="K159" s="15">
        <v>87</v>
      </c>
      <c r="L159" s="20">
        <v>2715</v>
      </c>
      <c r="M159" s="6" t="s">
        <v>107</v>
      </c>
    </row>
    <row r="160" spans="1:15" x14ac:dyDescent="0.15">
      <c r="A160" s="86"/>
      <c r="B160" s="94"/>
      <c r="C160" s="49"/>
      <c r="D160" s="65"/>
      <c r="E160" s="65"/>
      <c r="F160" s="58"/>
      <c r="G160" s="65"/>
      <c r="H160" s="58"/>
      <c r="I160" s="65"/>
      <c r="J160" s="56">
        <v>3067</v>
      </c>
      <c r="K160" s="65"/>
      <c r="L160" s="56">
        <v>3120</v>
      </c>
      <c r="M160" s="57"/>
    </row>
    <row r="161" spans="1:13" x14ac:dyDescent="0.15">
      <c r="A161" s="86"/>
      <c r="B161" s="84" t="s">
        <v>78</v>
      </c>
      <c r="C161" s="52">
        <v>193234</v>
      </c>
      <c r="D161" s="1"/>
      <c r="E161" s="1"/>
      <c r="F161" s="6"/>
      <c r="G161" s="1"/>
      <c r="H161" s="6"/>
      <c r="I161" s="30">
        <v>5858</v>
      </c>
      <c r="J161" s="27">
        <v>181893</v>
      </c>
      <c r="K161" s="1">
        <v>140</v>
      </c>
      <c r="L161" s="27">
        <v>5947</v>
      </c>
      <c r="M161" s="6"/>
    </row>
    <row r="162" spans="1:13" x14ac:dyDescent="0.15">
      <c r="A162" s="86"/>
      <c r="B162" s="94"/>
      <c r="C162" s="108"/>
      <c r="D162" s="65"/>
      <c r="E162" s="65"/>
      <c r="F162" s="58"/>
      <c r="G162" s="65"/>
      <c r="H162" s="58"/>
      <c r="I162" s="65"/>
      <c r="J162" s="56">
        <v>3105</v>
      </c>
      <c r="K162" s="65"/>
      <c r="L162" s="56">
        <v>4247</v>
      </c>
      <c r="M162" s="57"/>
    </row>
    <row r="163" spans="1:13" x14ac:dyDescent="0.15">
      <c r="A163" s="86"/>
      <c r="B163" s="84" t="s">
        <v>129</v>
      </c>
      <c r="C163" s="52">
        <v>214756</v>
      </c>
      <c r="D163" s="30"/>
      <c r="E163" s="30"/>
      <c r="F163" s="27"/>
      <c r="G163" s="30"/>
      <c r="H163" s="27"/>
      <c r="I163" s="30">
        <v>6367</v>
      </c>
      <c r="J163" s="27">
        <v>203810</v>
      </c>
      <c r="K163" s="30">
        <v>136</v>
      </c>
      <c r="L163" s="27">
        <v>4639</v>
      </c>
      <c r="M163" s="6"/>
    </row>
    <row r="164" spans="1:13" x14ac:dyDescent="0.15">
      <c r="A164" s="86"/>
      <c r="B164" s="93"/>
      <c r="C164" s="100">
        <f>C163/C161-1</f>
        <v>0.11137791485970383</v>
      </c>
      <c r="D164" s="1"/>
      <c r="E164" s="1"/>
      <c r="F164" s="6"/>
      <c r="G164" s="1"/>
      <c r="H164" s="6"/>
      <c r="I164" s="1"/>
      <c r="J164" s="27">
        <f>J163/I163*100</f>
        <v>3201.0365949426737</v>
      </c>
      <c r="K164" s="1"/>
      <c r="L164" s="27">
        <f>L163/K163*100</f>
        <v>3411.0294117647059</v>
      </c>
      <c r="M164" s="4"/>
    </row>
    <row r="165" spans="1:13" x14ac:dyDescent="0.15">
      <c r="A165" s="96" t="s">
        <v>55</v>
      </c>
      <c r="B165" s="87" t="s">
        <v>30</v>
      </c>
      <c r="C165" s="76">
        <v>59671</v>
      </c>
      <c r="D165" s="15"/>
      <c r="E165" s="15"/>
      <c r="F165" s="5"/>
      <c r="G165" s="15"/>
      <c r="H165" s="5"/>
      <c r="I165" s="16">
        <v>1667</v>
      </c>
      <c r="J165" s="20">
        <v>57124</v>
      </c>
      <c r="K165" s="15">
        <v>95</v>
      </c>
      <c r="L165" s="20">
        <v>2270</v>
      </c>
      <c r="M165" s="6" t="s">
        <v>107</v>
      </c>
    </row>
    <row r="166" spans="1:13" x14ac:dyDescent="0.15">
      <c r="A166" s="86"/>
      <c r="B166" s="94"/>
      <c r="C166" s="49"/>
      <c r="D166" s="65"/>
      <c r="E166" s="65"/>
      <c r="F166" s="58"/>
      <c r="G166" s="65"/>
      <c r="H166" s="58"/>
      <c r="I166" s="65"/>
      <c r="J166" s="56">
        <v>3426</v>
      </c>
      <c r="K166" s="65"/>
      <c r="L166" s="56">
        <v>2389</v>
      </c>
      <c r="M166" s="58"/>
    </row>
    <row r="167" spans="1:13" x14ac:dyDescent="0.15">
      <c r="A167" s="86"/>
      <c r="B167" s="84" t="s">
        <v>78</v>
      </c>
      <c r="C167" s="52">
        <v>138725</v>
      </c>
      <c r="D167" s="1"/>
      <c r="E167" s="1"/>
      <c r="F167" s="6"/>
      <c r="G167" s="1"/>
      <c r="H167" s="6"/>
      <c r="I167" s="30">
        <v>4159</v>
      </c>
      <c r="J167" s="27">
        <v>132974</v>
      </c>
      <c r="K167" s="1">
        <v>0</v>
      </c>
      <c r="L167" s="27"/>
      <c r="M167" s="6"/>
    </row>
    <row r="168" spans="1:13" x14ac:dyDescent="0.15">
      <c r="A168" s="86"/>
      <c r="B168" s="94"/>
      <c r="C168" s="108"/>
      <c r="D168" s="65"/>
      <c r="E168" s="65"/>
      <c r="F168" s="58"/>
      <c r="G168" s="65"/>
      <c r="H168" s="58"/>
      <c r="I168" s="65"/>
      <c r="J168" s="56">
        <v>3197</v>
      </c>
      <c r="K168" s="65"/>
      <c r="L168" s="56"/>
      <c r="M168" s="57"/>
    </row>
    <row r="169" spans="1:13" x14ac:dyDescent="0.15">
      <c r="A169" s="86"/>
      <c r="B169" s="84" t="s">
        <v>129</v>
      </c>
      <c r="C169" s="52">
        <v>122170</v>
      </c>
      <c r="D169" s="30"/>
      <c r="E169" s="30"/>
      <c r="F169" s="27"/>
      <c r="G169" s="30"/>
      <c r="H169" s="27"/>
      <c r="I169" s="30">
        <v>3569</v>
      </c>
      <c r="J169" s="27">
        <v>115120</v>
      </c>
      <c r="K169" s="30">
        <v>0</v>
      </c>
      <c r="L169" s="27"/>
      <c r="M169" s="6"/>
    </row>
    <row r="170" spans="1:13" x14ac:dyDescent="0.15">
      <c r="A170" s="86"/>
      <c r="B170" s="93"/>
      <c r="C170" s="111">
        <f>C169/C167-1</f>
        <v>-0.11933681744458458</v>
      </c>
      <c r="D170" s="1"/>
      <c r="E170" s="1"/>
      <c r="F170" s="6"/>
      <c r="G170" s="1"/>
      <c r="H170" s="6"/>
      <c r="I170" s="1"/>
      <c r="J170" s="27">
        <f>J169/I169*100</f>
        <v>3225.5533762958812</v>
      </c>
      <c r="K170" s="1"/>
      <c r="L170" s="27"/>
      <c r="M170" s="4"/>
    </row>
    <row r="171" spans="1:13" x14ac:dyDescent="0.15">
      <c r="A171" s="96" t="s">
        <v>56</v>
      </c>
      <c r="B171" s="87" t="s">
        <v>30</v>
      </c>
      <c r="C171" s="76">
        <v>49081</v>
      </c>
      <c r="D171" s="15"/>
      <c r="E171" s="15"/>
      <c r="F171" s="5"/>
      <c r="G171" s="15"/>
      <c r="H171" s="5"/>
      <c r="I171" s="16">
        <v>1702</v>
      </c>
      <c r="J171" s="20">
        <v>48269</v>
      </c>
      <c r="K171" s="15"/>
      <c r="L171" s="5"/>
      <c r="M171" s="6" t="s">
        <v>108</v>
      </c>
    </row>
    <row r="172" spans="1:13" x14ac:dyDescent="0.15">
      <c r="A172" s="86"/>
      <c r="B172" s="94"/>
      <c r="C172" s="49"/>
      <c r="D172" s="65"/>
      <c r="E172" s="65"/>
      <c r="F172" s="58"/>
      <c r="G172" s="65"/>
      <c r="H172" s="58"/>
      <c r="I172" s="65"/>
      <c r="J172" s="56">
        <v>2836</v>
      </c>
      <c r="K172" s="65"/>
      <c r="L172" s="58"/>
      <c r="M172" s="57"/>
    </row>
    <row r="173" spans="1:13" x14ac:dyDescent="0.15">
      <c r="A173" s="86"/>
      <c r="B173" s="84" t="s">
        <v>78</v>
      </c>
      <c r="C173" s="52">
        <v>104535</v>
      </c>
      <c r="D173" s="1"/>
      <c r="E173" s="1"/>
      <c r="F173" s="6"/>
      <c r="G173" s="1"/>
      <c r="H173" s="6"/>
      <c r="I173" s="30">
        <v>3673</v>
      </c>
      <c r="J173" s="27">
        <v>99807</v>
      </c>
      <c r="K173" s="30">
        <v>63</v>
      </c>
      <c r="L173" s="27">
        <v>3673</v>
      </c>
      <c r="M173" s="6"/>
    </row>
    <row r="174" spans="1:13" x14ac:dyDescent="0.15">
      <c r="A174" s="86"/>
      <c r="B174" s="89"/>
      <c r="C174" s="109"/>
      <c r="D174" s="65"/>
      <c r="E174" s="65"/>
      <c r="F174" s="58"/>
      <c r="G174" s="65"/>
      <c r="H174" s="58"/>
      <c r="I174" s="106"/>
      <c r="J174" s="56">
        <v>2717</v>
      </c>
      <c r="K174" s="106"/>
      <c r="L174" s="56">
        <f>L173/K173*100</f>
        <v>5830.1587301587306</v>
      </c>
      <c r="M174" s="57"/>
    </row>
    <row r="175" spans="1:13" x14ac:dyDescent="0.15">
      <c r="A175" s="86"/>
      <c r="B175" s="84" t="s">
        <v>129</v>
      </c>
      <c r="C175" s="52">
        <v>102694</v>
      </c>
      <c r="D175" s="1"/>
      <c r="E175" s="1"/>
      <c r="F175" s="6"/>
      <c r="G175" s="1"/>
      <c r="H175" s="6"/>
      <c r="I175" s="30">
        <v>3599</v>
      </c>
      <c r="J175" s="27">
        <v>97140</v>
      </c>
      <c r="K175" s="30"/>
      <c r="L175" s="27"/>
      <c r="M175" s="6"/>
    </row>
    <row r="176" spans="1:13" x14ac:dyDescent="0.15">
      <c r="A176" s="86"/>
      <c r="B176" s="93"/>
      <c r="C176" s="110">
        <f>C175/C173-1</f>
        <v>-1.7611326350026268E-2</v>
      </c>
      <c r="D176" s="13"/>
      <c r="E176" s="13"/>
      <c r="F176" s="7"/>
      <c r="G176" s="13"/>
      <c r="H176" s="7"/>
      <c r="I176" s="13"/>
      <c r="J176" s="19">
        <f>J175/I175*100</f>
        <v>2699.0830786329534</v>
      </c>
      <c r="K176" s="13"/>
      <c r="L176" s="19"/>
      <c r="M176" s="4"/>
    </row>
    <row r="177" spans="1:15" x14ac:dyDescent="0.15">
      <c r="A177" s="96" t="s">
        <v>17</v>
      </c>
      <c r="B177" s="87" t="s">
        <v>30</v>
      </c>
      <c r="C177" s="76">
        <v>125529</v>
      </c>
      <c r="D177" s="15"/>
      <c r="E177" s="15"/>
      <c r="F177" s="5"/>
      <c r="G177" s="15"/>
      <c r="H177" s="5"/>
      <c r="I177" s="16">
        <v>5134</v>
      </c>
      <c r="J177" s="20">
        <v>112312</v>
      </c>
      <c r="K177" s="15">
        <v>351</v>
      </c>
      <c r="L177" s="20">
        <v>11241</v>
      </c>
      <c r="M177" s="6" t="s">
        <v>109</v>
      </c>
    </row>
    <row r="178" spans="1:15" x14ac:dyDescent="0.15">
      <c r="A178" s="86"/>
      <c r="B178" s="94"/>
      <c r="C178" s="49"/>
      <c r="D178" s="65"/>
      <c r="E178" s="65"/>
      <c r="F178" s="58"/>
      <c r="G178" s="65"/>
      <c r="H178" s="58"/>
      <c r="I178" s="65"/>
      <c r="J178" s="56">
        <v>2187</v>
      </c>
      <c r="K178" s="65"/>
      <c r="L178" s="56">
        <v>3202</v>
      </c>
      <c r="M178" s="57"/>
    </row>
    <row r="179" spans="1:15" x14ac:dyDescent="0.15">
      <c r="A179" s="86"/>
      <c r="B179" s="84" t="s">
        <v>78</v>
      </c>
      <c r="C179" s="52">
        <v>239970</v>
      </c>
      <c r="D179" s="1"/>
      <c r="E179" s="1"/>
      <c r="F179" s="6"/>
      <c r="G179" s="1"/>
      <c r="H179" s="6"/>
      <c r="I179" s="30">
        <v>10183</v>
      </c>
      <c r="J179" s="27">
        <v>222496</v>
      </c>
      <c r="K179" s="30">
        <v>509</v>
      </c>
      <c r="L179" s="27">
        <v>14776</v>
      </c>
      <c r="M179" s="6"/>
    </row>
    <row r="180" spans="1:15" x14ac:dyDescent="0.15">
      <c r="A180" s="93"/>
      <c r="B180" s="94"/>
      <c r="C180" s="48"/>
      <c r="D180" s="65"/>
      <c r="E180" s="65"/>
      <c r="F180" s="58"/>
      <c r="G180" s="65"/>
      <c r="H180" s="58"/>
      <c r="I180" s="65"/>
      <c r="J180" s="56">
        <v>2184</v>
      </c>
      <c r="K180" s="65"/>
      <c r="L180" s="56">
        <v>2902</v>
      </c>
      <c r="M180" s="57"/>
    </row>
    <row r="181" spans="1:15" x14ac:dyDescent="0.15">
      <c r="A181" s="93"/>
      <c r="B181" s="84" t="s">
        <v>129</v>
      </c>
      <c r="C181" s="30">
        <v>263650</v>
      </c>
      <c r="D181" s="30"/>
      <c r="E181" s="30"/>
      <c r="F181" s="27"/>
      <c r="G181" s="30"/>
      <c r="H181" s="27"/>
      <c r="I181" s="30">
        <v>10620</v>
      </c>
      <c r="J181" s="27">
        <v>241355</v>
      </c>
      <c r="K181" s="30">
        <v>631</v>
      </c>
      <c r="L181" s="27">
        <v>19517</v>
      </c>
      <c r="M181" s="6"/>
    </row>
    <row r="182" spans="1:15" x14ac:dyDescent="0.15">
      <c r="A182" s="93"/>
      <c r="B182" s="95"/>
      <c r="C182" s="11">
        <f>C181/C179-1</f>
        <v>9.867900154185949E-2</v>
      </c>
      <c r="D182" s="13"/>
      <c r="E182" s="13"/>
      <c r="F182" s="7"/>
      <c r="G182" s="13"/>
      <c r="H182" s="7"/>
      <c r="I182" s="13"/>
      <c r="J182" s="19">
        <f>J181/I181*100</f>
        <v>2272.6459510357818</v>
      </c>
      <c r="K182" s="13"/>
      <c r="L182" s="19">
        <f>L181/K181*100</f>
        <v>3093.0269413629157</v>
      </c>
      <c r="M182" s="7"/>
    </row>
    <row r="183" spans="1:15" x14ac:dyDescent="0.15">
      <c r="A183" s="97" t="s">
        <v>57</v>
      </c>
      <c r="B183" s="84" t="s">
        <v>30</v>
      </c>
      <c r="C183" s="30">
        <v>46176</v>
      </c>
      <c r="D183" s="30"/>
      <c r="E183" s="30"/>
      <c r="F183" s="27"/>
      <c r="G183" s="30"/>
      <c r="H183" s="27"/>
      <c r="I183" s="30">
        <v>1778</v>
      </c>
      <c r="J183" s="27">
        <v>46062</v>
      </c>
      <c r="K183" s="34">
        <v>0</v>
      </c>
      <c r="L183" s="77"/>
      <c r="M183" s="6" t="s">
        <v>109</v>
      </c>
    </row>
    <row r="184" spans="1:15" x14ac:dyDescent="0.15">
      <c r="A184" s="93"/>
      <c r="B184" s="94"/>
      <c r="C184" s="50"/>
      <c r="D184" s="65"/>
      <c r="E184" s="65"/>
      <c r="F184" s="58"/>
      <c r="G184" s="65"/>
      <c r="H184" s="58"/>
      <c r="I184" s="65"/>
      <c r="J184" s="56">
        <v>2590</v>
      </c>
      <c r="K184" s="65"/>
      <c r="L184" s="56"/>
      <c r="M184" s="58"/>
    </row>
    <row r="185" spans="1:15" x14ac:dyDescent="0.15">
      <c r="A185" s="93"/>
      <c r="B185" s="84" t="s">
        <v>78</v>
      </c>
      <c r="C185" s="30">
        <v>94721</v>
      </c>
      <c r="D185" s="30"/>
      <c r="E185" s="30"/>
      <c r="F185" s="27"/>
      <c r="G185" s="30"/>
      <c r="H185" s="27"/>
      <c r="I185" s="30">
        <v>3929</v>
      </c>
      <c r="J185" s="27">
        <v>94335</v>
      </c>
      <c r="K185" s="34">
        <v>0</v>
      </c>
      <c r="L185" s="77"/>
      <c r="M185" s="6"/>
    </row>
    <row r="186" spans="1:15" x14ac:dyDescent="0.15">
      <c r="A186" s="93"/>
      <c r="B186" s="94"/>
      <c r="C186" s="50"/>
      <c r="D186" s="65"/>
      <c r="E186" s="65"/>
      <c r="F186" s="58"/>
      <c r="G186" s="65"/>
      <c r="H186" s="58"/>
      <c r="I186" s="65"/>
      <c r="J186" s="56">
        <v>2400</v>
      </c>
      <c r="K186" s="65"/>
      <c r="L186" s="56"/>
      <c r="M186" s="57"/>
    </row>
    <row r="187" spans="1:15" x14ac:dyDescent="0.15">
      <c r="A187" s="93"/>
      <c r="B187" s="84" t="s">
        <v>129</v>
      </c>
      <c r="C187" s="30">
        <v>89530</v>
      </c>
      <c r="D187" s="30"/>
      <c r="E187" s="30"/>
      <c r="F187" s="27"/>
      <c r="G187" s="30"/>
      <c r="H187" s="27"/>
      <c r="I187" s="30">
        <v>3725</v>
      </c>
      <c r="J187" s="27">
        <v>88939</v>
      </c>
      <c r="K187" s="30">
        <v>0</v>
      </c>
      <c r="L187" s="27"/>
      <c r="M187" s="6"/>
    </row>
    <row r="188" spans="1:15" x14ac:dyDescent="0.15">
      <c r="A188" s="93"/>
      <c r="B188" s="93"/>
      <c r="C188" s="35">
        <f>C187/C185-1</f>
        <v>-5.480305317722578E-2</v>
      </c>
      <c r="D188" s="1"/>
      <c r="E188" s="1"/>
      <c r="F188" s="6"/>
      <c r="G188" s="1"/>
      <c r="H188" s="6"/>
      <c r="I188" s="1"/>
      <c r="J188" s="27">
        <f>J187/I187*100</f>
        <v>2387.6241610738257</v>
      </c>
      <c r="K188" s="1"/>
      <c r="L188" s="27"/>
      <c r="M188" s="6"/>
    </row>
    <row r="189" spans="1:15" x14ac:dyDescent="0.15">
      <c r="A189" s="82" t="s">
        <v>58</v>
      </c>
      <c r="B189" s="82" t="s">
        <v>59</v>
      </c>
      <c r="C189" s="16">
        <v>96999</v>
      </c>
      <c r="D189" s="16">
        <v>10185</v>
      </c>
      <c r="E189" s="16">
        <v>9176</v>
      </c>
      <c r="F189" s="20">
        <v>5661</v>
      </c>
      <c r="G189" s="15"/>
      <c r="H189" s="5"/>
      <c r="I189" s="16">
        <v>51374</v>
      </c>
      <c r="J189" s="5"/>
      <c r="K189" s="15">
        <v>547</v>
      </c>
      <c r="L189" s="20">
        <v>27136</v>
      </c>
      <c r="M189" s="127"/>
    </row>
    <row r="190" spans="1:15" x14ac:dyDescent="0.15">
      <c r="A190" s="93">
        <v>3288</v>
      </c>
      <c r="B190" s="98" t="s">
        <v>60</v>
      </c>
      <c r="C190" s="23">
        <v>112145</v>
      </c>
      <c r="D190" s="25">
        <v>13746</v>
      </c>
      <c r="E190" s="25">
        <v>12882</v>
      </c>
      <c r="F190" s="29">
        <v>7763</v>
      </c>
      <c r="G190" s="24"/>
      <c r="H190" s="26"/>
      <c r="I190" s="25">
        <v>108760</v>
      </c>
      <c r="J190" s="26"/>
      <c r="K190" s="24">
        <v>405</v>
      </c>
      <c r="L190" s="29">
        <v>25661</v>
      </c>
      <c r="M190" s="71" t="s">
        <v>89</v>
      </c>
    </row>
    <row r="191" spans="1:15" x14ac:dyDescent="0.15">
      <c r="A191" s="93"/>
      <c r="B191" s="94"/>
      <c r="C191" s="50">
        <f>C190/C189-1</f>
        <v>0.15614593964886225</v>
      </c>
      <c r="D191" s="50">
        <f>D190/C190</f>
        <v>0.12257345401043292</v>
      </c>
      <c r="E191" s="50">
        <f>E190/C190</f>
        <v>0.11486914262784788</v>
      </c>
      <c r="F191" s="47">
        <f>F190/C190</f>
        <v>6.9222881091444116E-2</v>
      </c>
      <c r="G191" s="65"/>
      <c r="H191" s="58"/>
      <c r="I191" s="78">
        <f>I190/I189-1</f>
        <v>1.1170241756530541</v>
      </c>
      <c r="J191" s="58"/>
      <c r="K191" s="65"/>
      <c r="L191" s="56">
        <v>6336</v>
      </c>
      <c r="M191" s="57"/>
    </row>
    <row r="192" spans="1:15" x14ac:dyDescent="0.15">
      <c r="A192" s="99"/>
      <c r="B192" s="98" t="s">
        <v>90</v>
      </c>
      <c r="C192" s="30">
        <v>179317</v>
      </c>
      <c r="D192" s="30">
        <v>21300</v>
      </c>
      <c r="E192" s="30">
        <v>20294</v>
      </c>
      <c r="F192" s="27">
        <v>12637</v>
      </c>
      <c r="G192" s="30"/>
      <c r="H192" s="27"/>
      <c r="I192" s="30">
        <v>111506</v>
      </c>
      <c r="J192" s="27"/>
      <c r="K192" s="30">
        <v>311</v>
      </c>
      <c r="L192" s="27">
        <v>20038</v>
      </c>
      <c r="M192" s="71" t="s">
        <v>148</v>
      </c>
      <c r="O192" s="65"/>
    </row>
    <row r="193" spans="1:13" x14ac:dyDescent="0.15">
      <c r="A193" s="93"/>
      <c r="B193" s="93"/>
      <c r="C193" s="48">
        <f>C192/C190-1</f>
        <v>0.59897454188773458</v>
      </c>
      <c r="D193" s="50">
        <f>D192/C192</f>
        <v>0.11878405282265485</v>
      </c>
      <c r="E193" s="50">
        <f>E192/C192</f>
        <v>0.11317387643112477</v>
      </c>
      <c r="F193" s="47">
        <f>F192/C192</f>
        <v>7.0472961292013581E-2</v>
      </c>
      <c r="G193" s="65"/>
      <c r="H193" s="58"/>
      <c r="I193" s="65"/>
      <c r="J193" s="58"/>
      <c r="K193" s="65"/>
      <c r="L193" s="56">
        <f>L192/K192*100</f>
        <v>6443.086816720258</v>
      </c>
      <c r="M193" s="58" t="s">
        <v>149</v>
      </c>
    </row>
    <row r="194" spans="1:13" x14ac:dyDescent="0.15">
      <c r="A194" s="86"/>
      <c r="B194" s="98" t="s">
        <v>150</v>
      </c>
      <c r="C194" s="30">
        <v>245000</v>
      </c>
      <c r="D194" s="30">
        <v>29000</v>
      </c>
      <c r="E194" s="30">
        <v>28000</v>
      </c>
      <c r="F194" s="27">
        <v>18000</v>
      </c>
      <c r="G194" s="30"/>
      <c r="H194" s="27"/>
      <c r="I194" s="30"/>
      <c r="J194" s="27"/>
      <c r="K194" s="30"/>
      <c r="L194" s="27"/>
      <c r="M194" s="6"/>
    </row>
    <row r="195" spans="1:13" x14ac:dyDescent="0.15">
      <c r="A195" s="86"/>
      <c r="B195" s="84" t="s">
        <v>145</v>
      </c>
      <c r="C195" s="10">
        <f>C194/C192-1</f>
        <v>0.36629544326527874</v>
      </c>
      <c r="D195" s="10"/>
      <c r="E195" s="10"/>
      <c r="F195" s="28"/>
      <c r="G195" s="1"/>
      <c r="H195" s="6"/>
      <c r="I195" s="1"/>
      <c r="J195" s="6"/>
      <c r="K195" s="1"/>
      <c r="L195" s="27"/>
      <c r="M195" s="6"/>
    </row>
    <row r="196" spans="1:13" x14ac:dyDescent="0.15">
      <c r="A196" s="90" t="s">
        <v>92</v>
      </c>
      <c r="B196" s="87" t="s">
        <v>49</v>
      </c>
      <c r="C196" s="79">
        <v>66010</v>
      </c>
      <c r="D196" s="80">
        <v>5257</v>
      </c>
      <c r="E196" s="80">
        <v>4651</v>
      </c>
      <c r="F196" s="81">
        <v>2293</v>
      </c>
      <c r="G196" s="80"/>
      <c r="H196" s="81"/>
      <c r="I196" s="80">
        <v>51385</v>
      </c>
      <c r="J196" s="81">
        <v>4968</v>
      </c>
      <c r="K196" s="80">
        <v>1891</v>
      </c>
      <c r="L196" s="81"/>
      <c r="M196" s="112"/>
    </row>
    <row r="197" spans="1:13" x14ac:dyDescent="0.15">
      <c r="A197" s="86">
        <v>8928</v>
      </c>
      <c r="B197" s="88" t="s">
        <v>50</v>
      </c>
      <c r="C197" s="30">
        <v>68621</v>
      </c>
      <c r="D197" s="30">
        <v>4785</v>
      </c>
      <c r="E197" s="30">
        <v>4388</v>
      </c>
      <c r="F197" s="27">
        <v>2465</v>
      </c>
      <c r="G197" s="30"/>
      <c r="H197" s="27"/>
      <c r="I197" s="31">
        <v>53895</v>
      </c>
      <c r="J197" s="27">
        <v>4607</v>
      </c>
      <c r="K197" s="31">
        <v>2041</v>
      </c>
      <c r="L197" s="27"/>
      <c r="M197" s="6"/>
    </row>
    <row r="198" spans="1:13" x14ac:dyDescent="0.15">
      <c r="A198" s="86"/>
      <c r="B198" s="94"/>
      <c r="C198" s="50">
        <f>C197/C196-1</f>
        <v>3.9554612937433786E-2</v>
      </c>
      <c r="D198" s="50">
        <f>D197/C197</f>
        <v>6.9730840413284562E-2</v>
      </c>
      <c r="E198" s="50">
        <f>E197/C197</f>
        <v>6.3945439442736188E-2</v>
      </c>
      <c r="F198" s="47">
        <f>F197/C197</f>
        <v>3.5921948091692045E-2</v>
      </c>
      <c r="G198" s="65"/>
      <c r="H198" s="58"/>
      <c r="I198" s="50">
        <f>I197/I196-1</f>
        <v>4.884693976841481E-2</v>
      </c>
      <c r="J198" s="69">
        <f>J197/I197</f>
        <v>8.5481027924668343E-2</v>
      </c>
      <c r="K198" s="65"/>
      <c r="L198" s="56"/>
      <c r="M198" s="57"/>
    </row>
    <row r="199" spans="1:13" x14ac:dyDescent="0.15">
      <c r="A199" s="91"/>
      <c r="B199" s="88" t="s">
        <v>86</v>
      </c>
      <c r="C199" s="30">
        <v>66138</v>
      </c>
      <c r="D199" s="30">
        <v>3151</v>
      </c>
      <c r="E199" s="30">
        <v>2749</v>
      </c>
      <c r="F199" s="27">
        <v>1821</v>
      </c>
      <c r="G199" s="30"/>
      <c r="H199" s="27"/>
      <c r="I199" s="30">
        <v>50037</v>
      </c>
      <c r="J199" s="27">
        <v>4416</v>
      </c>
      <c r="K199" s="30">
        <v>1724</v>
      </c>
      <c r="L199" s="27"/>
      <c r="M199" s="3"/>
    </row>
    <row r="200" spans="1:13" x14ac:dyDescent="0.15">
      <c r="A200" s="86"/>
      <c r="B200" s="94"/>
      <c r="C200" s="59">
        <f>C199/C197-1</f>
        <v>-3.6184258463152652E-2</v>
      </c>
      <c r="D200" s="50">
        <f>D199/C199</f>
        <v>4.7642807463183043E-2</v>
      </c>
      <c r="E200" s="50">
        <f>E199/C199</f>
        <v>4.1564607336175875E-2</v>
      </c>
      <c r="F200" s="47">
        <f>F199/C199</f>
        <v>2.753333938129366E-2</v>
      </c>
      <c r="G200" s="65"/>
      <c r="H200" s="58"/>
      <c r="I200" s="70">
        <f>I199/I197-1</f>
        <v>-7.1583634845532984E-2</v>
      </c>
      <c r="J200" s="47">
        <f>J199/I199</f>
        <v>8.8254691528269077E-2</v>
      </c>
      <c r="K200" s="65"/>
      <c r="L200" s="56"/>
      <c r="M200" s="57"/>
    </row>
    <row r="201" spans="1:13" x14ac:dyDescent="0.15">
      <c r="A201" s="86"/>
      <c r="B201" s="84" t="s">
        <v>144</v>
      </c>
      <c r="C201" s="37">
        <v>79000</v>
      </c>
      <c r="D201" s="30">
        <v>3700</v>
      </c>
      <c r="E201" s="30">
        <v>3300</v>
      </c>
      <c r="F201" s="27">
        <v>2200</v>
      </c>
      <c r="G201" s="30"/>
      <c r="H201" s="27"/>
      <c r="I201" s="60"/>
      <c r="J201" s="27"/>
      <c r="K201" s="30"/>
      <c r="L201" s="27"/>
      <c r="M201" s="6"/>
    </row>
    <row r="202" spans="1:13" x14ac:dyDescent="0.15">
      <c r="A202" s="86"/>
      <c r="B202" s="84" t="s">
        <v>145</v>
      </c>
      <c r="C202" s="39">
        <f>C201/C199-1</f>
        <v>0.19447216426260239</v>
      </c>
      <c r="D202" s="10"/>
      <c r="E202" s="10"/>
      <c r="F202" s="28"/>
      <c r="G202" s="1"/>
      <c r="H202" s="6"/>
      <c r="I202" s="35"/>
      <c r="J202" s="28"/>
      <c r="K202" s="1"/>
      <c r="L202" s="27"/>
      <c r="M202" s="6"/>
    </row>
    <row r="203" spans="1:13" x14ac:dyDescent="0.15">
      <c r="A203" s="90" t="s">
        <v>61</v>
      </c>
      <c r="B203" s="87" t="s">
        <v>29</v>
      </c>
      <c r="C203" s="17">
        <v>22268</v>
      </c>
      <c r="D203" s="16">
        <v>-1080</v>
      </c>
      <c r="E203" s="16">
        <v>-1590</v>
      </c>
      <c r="F203" s="20">
        <v>-1478</v>
      </c>
      <c r="G203" s="15"/>
      <c r="H203" s="5"/>
      <c r="I203" s="16">
        <v>15349</v>
      </c>
      <c r="J203" s="20">
        <v>-639</v>
      </c>
      <c r="K203" s="15"/>
      <c r="L203" s="5"/>
      <c r="M203" s="5" t="s">
        <v>62</v>
      </c>
    </row>
    <row r="204" spans="1:13" x14ac:dyDescent="0.15">
      <c r="A204" s="86">
        <v>1906</v>
      </c>
      <c r="B204" s="88" t="s">
        <v>30</v>
      </c>
      <c r="C204" s="23">
        <v>19714</v>
      </c>
      <c r="D204" s="24">
        <v>666</v>
      </c>
      <c r="E204" s="24">
        <v>409</v>
      </c>
      <c r="F204" s="26">
        <v>312</v>
      </c>
      <c r="G204" s="24"/>
      <c r="H204" s="26"/>
      <c r="I204" s="25">
        <v>13058</v>
      </c>
      <c r="J204" s="29">
        <v>770</v>
      </c>
      <c r="K204" s="24"/>
      <c r="L204" s="26"/>
      <c r="M204" s="3" t="s">
        <v>65</v>
      </c>
    </row>
    <row r="205" spans="1:13" x14ac:dyDescent="0.15">
      <c r="A205" s="86"/>
      <c r="B205" s="94"/>
      <c r="C205" s="70">
        <f>C204/C203-1</f>
        <v>-0.11469373091431656</v>
      </c>
      <c r="D205" s="50">
        <f>D204/C204</f>
        <v>3.3783098305772551E-2</v>
      </c>
      <c r="E205" s="50">
        <f>E204/C204</f>
        <v>2.0746677488079537E-2</v>
      </c>
      <c r="F205" s="47">
        <f>F204/C204</f>
        <v>1.5826316323424978E-2</v>
      </c>
      <c r="G205" s="65"/>
      <c r="H205" s="58"/>
      <c r="I205" s="70">
        <f>I204/I203-1</f>
        <v>-0.14926053814580753</v>
      </c>
      <c r="J205" s="47">
        <f>J204/I204</f>
        <v>5.8967682646653391E-2</v>
      </c>
      <c r="K205" s="65"/>
      <c r="L205" s="58"/>
      <c r="M205" s="57"/>
    </row>
    <row r="206" spans="1:13" x14ac:dyDescent="0.15">
      <c r="A206" s="93"/>
      <c r="B206" s="84" t="s">
        <v>78</v>
      </c>
      <c r="C206" s="37">
        <v>17781</v>
      </c>
      <c r="D206" s="60">
        <v>-1392</v>
      </c>
      <c r="E206" s="60">
        <v>-1680</v>
      </c>
      <c r="F206" s="61">
        <v>-1697</v>
      </c>
      <c r="G206" s="34"/>
      <c r="H206" s="41"/>
      <c r="I206" s="37">
        <v>10563</v>
      </c>
      <c r="J206" s="61">
        <v>-1256</v>
      </c>
      <c r="K206" s="34"/>
      <c r="L206" s="41"/>
      <c r="M206" s="6" t="s">
        <v>128</v>
      </c>
    </row>
    <row r="207" spans="1:13" x14ac:dyDescent="0.15">
      <c r="A207" s="86"/>
      <c r="B207" s="94"/>
      <c r="C207" s="59">
        <f>C206/C204-1</f>
        <v>-9.8052145683270808E-2</v>
      </c>
      <c r="D207" s="50"/>
      <c r="E207" s="50"/>
      <c r="F207" s="47"/>
      <c r="G207" s="65"/>
      <c r="H207" s="58"/>
      <c r="I207" s="70">
        <f>I206/I204-1</f>
        <v>-0.19107060805636389</v>
      </c>
      <c r="J207" s="47"/>
      <c r="K207" s="65"/>
      <c r="L207" s="58"/>
      <c r="M207" s="58"/>
    </row>
    <row r="208" spans="1:13" x14ac:dyDescent="0.15">
      <c r="A208" s="86"/>
      <c r="B208" s="84" t="s">
        <v>129</v>
      </c>
      <c r="C208" s="37">
        <v>19967</v>
      </c>
      <c r="D208" s="30">
        <v>1381</v>
      </c>
      <c r="E208" s="30">
        <v>1109</v>
      </c>
      <c r="F208" s="27">
        <v>1074</v>
      </c>
      <c r="G208" s="30"/>
      <c r="H208" s="27"/>
      <c r="I208" s="37">
        <v>12895</v>
      </c>
      <c r="J208" s="27">
        <v>1309</v>
      </c>
      <c r="K208" s="30"/>
      <c r="L208" s="27"/>
      <c r="M208" s="6" t="s">
        <v>152</v>
      </c>
    </row>
    <row r="209" spans="1:13" x14ac:dyDescent="0.15">
      <c r="A209" s="86"/>
      <c r="B209" s="93"/>
      <c r="C209" s="39">
        <f>C208/C206-1</f>
        <v>0.12294021708565328</v>
      </c>
      <c r="D209" s="10">
        <f>D208/C208</f>
        <v>6.9164120799318871E-2</v>
      </c>
      <c r="E209" s="10">
        <f>E208/C208</f>
        <v>5.5541643712125006E-2</v>
      </c>
      <c r="F209" s="28">
        <f>F208/C208</f>
        <v>5.3788751439875798E-2</v>
      </c>
      <c r="G209" s="1"/>
      <c r="H209" s="6"/>
      <c r="I209" s="39">
        <f>I208/I206-1</f>
        <v>0.22077061440878532</v>
      </c>
      <c r="J209" s="28">
        <f>J208/I208</f>
        <v>0.10151221403644824</v>
      </c>
      <c r="K209" s="1"/>
      <c r="L209" s="6"/>
      <c r="M209" s="6" t="s">
        <v>153</v>
      </c>
    </row>
    <row r="210" spans="1:13" x14ac:dyDescent="0.15">
      <c r="A210" s="90" t="s">
        <v>166</v>
      </c>
      <c r="B210" s="87" t="s">
        <v>167</v>
      </c>
      <c r="C210" s="128">
        <v>169528</v>
      </c>
      <c r="D210" s="16">
        <v>4580</v>
      </c>
      <c r="E210" s="16">
        <v>4509</v>
      </c>
      <c r="F210" s="20">
        <v>1717</v>
      </c>
      <c r="G210" s="16"/>
      <c r="H210" s="20"/>
      <c r="I210" s="128">
        <v>154282</v>
      </c>
      <c r="J210" s="20">
        <v>3039</v>
      </c>
      <c r="K210" s="16"/>
      <c r="L210" s="20"/>
      <c r="M210" s="5" t="s">
        <v>170</v>
      </c>
    </row>
    <row r="211" spans="1:13" x14ac:dyDescent="0.15">
      <c r="A211" s="86">
        <v>1419</v>
      </c>
      <c r="B211" s="94"/>
      <c r="C211" s="118">
        <v>0.113</v>
      </c>
      <c r="D211" s="50">
        <f>D210/C210</f>
        <v>2.7016186116747675E-2</v>
      </c>
      <c r="E211" s="50">
        <f>E210/C210</f>
        <v>2.6597376244632154E-2</v>
      </c>
      <c r="F211" s="47">
        <f>F210/C210</f>
        <v>1.0128120428483791E-2</v>
      </c>
      <c r="G211" s="65"/>
      <c r="H211" s="58"/>
      <c r="I211" s="117"/>
      <c r="J211" s="47">
        <f>J210/I210</f>
        <v>1.969769642602507E-2</v>
      </c>
      <c r="K211" s="65"/>
      <c r="L211" s="58"/>
      <c r="M211" s="58" t="s">
        <v>172</v>
      </c>
    </row>
    <row r="212" spans="1:13" x14ac:dyDescent="0.15">
      <c r="A212" s="86"/>
      <c r="B212" s="84" t="s">
        <v>168</v>
      </c>
      <c r="C212" s="37">
        <v>149570</v>
      </c>
      <c r="D212" s="30">
        <v>2284</v>
      </c>
      <c r="E212" s="30">
        <v>2016</v>
      </c>
      <c r="F212" s="27">
        <v>-641</v>
      </c>
      <c r="G212" s="30"/>
      <c r="H212" s="27"/>
      <c r="I212" s="37">
        <v>130908</v>
      </c>
      <c r="J212" s="27">
        <v>738</v>
      </c>
      <c r="K212" s="30"/>
      <c r="L212" s="27"/>
      <c r="M212" s="6" t="s">
        <v>171</v>
      </c>
    </row>
    <row r="213" spans="1:13" x14ac:dyDescent="0.15">
      <c r="A213" s="86"/>
      <c r="B213" s="94"/>
      <c r="C213" s="59">
        <f>C212/C210-1</f>
        <v>-0.11772686517861353</v>
      </c>
      <c r="D213" s="50">
        <f>D212/C212</f>
        <v>1.5270441933542822E-2</v>
      </c>
      <c r="E213" s="50">
        <f>E212/C212</f>
        <v>1.3478638764458113E-2</v>
      </c>
      <c r="F213" s="47"/>
      <c r="G213" s="65"/>
      <c r="H213" s="58"/>
      <c r="I213" s="70">
        <f>I212/I210-1</f>
        <v>-0.15150179541359332</v>
      </c>
      <c r="J213" s="47">
        <f>J212/I212</f>
        <v>5.6375469795581631E-3</v>
      </c>
      <c r="K213" s="65"/>
      <c r="L213" s="58"/>
      <c r="M213" s="58" t="s">
        <v>173</v>
      </c>
    </row>
    <row r="214" spans="1:13" x14ac:dyDescent="0.15">
      <c r="A214" s="86"/>
      <c r="B214" s="84" t="s">
        <v>169</v>
      </c>
      <c r="C214" s="37">
        <v>137700</v>
      </c>
      <c r="D214" s="30">
        <v>1000</v>
      </c>
      <c r="E214" s="30">
        <v>300</v>
      </c>
      <c r="F214" s="27">
        <v>-800</v>
      </c>
      <c r="G214" s="30"/>
      <c r="H214" s="27"/>
      <c r="I214" s="37"/>
      <c r="J214" s="27"/>
      <c r="K214" s="30"/>
      <c r="L214" s="27"/>
      <c r="M214" s="6"/>
    </row>
    <row r="215" spans="1:13" x14ac:dyDescent="0.15">
      <c r="A215" s="92"/>
      <c r="B215" s="85" t="s">
        <v>145</v>
      </c>
      <c r="C215" s="129">
        <f>C214/C212-1</f>
        <v>-7.936083439192354E-2</v>
      </c>
      <c r="D215" s="11"/>
      <c r="E215" s="11"/>
      <c r="F215" s="21"/>
      <c r="G215" s="13"/>
      <c r="H215" s="7"/>
      <c r="I215" s="122"/>
      <c r="J215" s="21"/>
      <c r="K215" s="13"/>
      <c r="L215" s="7"/>
      <c r="M215" s="7"/>
    </row>
    <row r="216" spans="1:13" x14ac:dyDescent="0.15">
      <c r="A216" s="90" t="s">
        <v>22</v>
      </c>
      <c r="B216" s="82" t="s">
        <v>63</v>
      </c>
      <c r="C216" s="17">
        <v>24195</v>
      </c>
      <c r="D216" s="16">
        <v>2856</v>
      </c>
      <c r="E216" s="16">
        <v>2218</v>
      </c>
      <c r="F216" s="20">
        <v>1465</v>
      </c>
      <c r="G216" s="15"/>
      <c r="H216" s="5"/>
      <c r="I216" s="15"/>
      <c r="J216" s="5"/>
      <c r="K216" s="15"/>
      <c r="L216" s="5"/>
      <c r="M216" s="112"/>
    </row>
    <row r="217" spans="1:13" x14ac:dyDescent="0.15">
      <c r="A217" s="86">
        <v>8923</v>
      </c>
      <c r="B217" s="98" t="s">
        <v>64</v>
      </c>
      <c r="C217" s="23">
        <v>35070</v>
      </c>
      <c r="D217" s="25">
        <v>3909</v>
      </c>
      <c r="E217" s="25">
        <v>3217</v>
      </c>
      <c r="F217" s="29">
        <v>2003</v>
      </c>
      <c r="G217" s="24"/>
      <c r="H217" s="26"/>
      <c r="I217" s="24"/>
      <c r="J217" s="26"/>
      <c r="K217" s="24">
        <v>78</v>
      </c>
      <c r="L217" s="26"/>
      <c r="M217" s="3"/>
    </row>
    <row r="218" spans="1:13" x14ac:dyDescent="0.15">
      <c r="A218" s="86"/>
      <c r="B218" s="94"/>
      <c r="C218" s="50">
        <f>C217/C216-1</f>
        <v>0.44947303161810281</v>
      </c>
      <c r="D218" s="50">
        <f>D217/C217</f>
        <v>0.11146278870829769</v>
      </c>
      <c r="E218" s="50">
        <f>E217/C217</f>
        <v>9.1730824066153405E-2</v>
      </c>
      <c r="F218" s="47">
        <f>F217/C217</f>
        <v>5.7114342743085258E-2</v>
      </c>
      <c r="G218" s="65"/>
      <c r="H218" s="58"/>
      <c r="I218" s="65"/>
      <c r="J218" s="58"/>
      <c r="K218" s="65"/>
      <c r="L218" s="58"/>
      <c r="M218" s="6"/>
    </row>
    <row r="219" spans="1:13" x14ac:dyDescent="0.15">
      <c r="A219" s="93"/>
      <c r="B219" s="98" t="s">
        <v>88</v>
      </c>
      <c r="C219" s="30">
        <v>49981</v>
      </c>
      <c r="D219" s="30">
        <v>5560</v>
      </c>
      <c r="E219" s="30">
        <v>4663</v>
      </c>
      <c r="F219" s="27">
        <v>2874</v>
      </c>
      <c r="G219" s="30">
        <v>4210</v>
      </c>
      <c r="H219" s="27">
        <v>2414</v>
      </c>
      <c r="I219" s="30">
        <v>6112</v>
      </c>
      <c r="J219" s="27">
        <v>432</v>
      </c>
      <c r="K219" s="30">
        <v>33</v>
      </c>
      <c r="L219" s="27"/>
      <c r="M219" s="12"/>
    </row>
    <row r="220" spans="1:13" x14ac:dyDescent="0.15">
      <c r="A220" s="86"/>
      <c r="B220" s="93"/>
      <c r="C220" s="48">
        <f>C219/C217-1</f>
        <v>0.42517821499857433</v>
      </c>
      <c r="D220" s="50">
        <f>D219/C219</f>
        <v>0.11124227206338409</v>
      </c>
      <c r="E220" s="50">
        <f>E219/C219</f>
        <v>9.3295452271863311E-2</v>
      </c>
      <c r="F220" s="47">
        <f>F219/C219</f>
        <v>5.7501850703267243E-2</v>
      </c>
      <c r="G220" s="65"/>
      <c r="H220" s="58"/>
      <c r="I220" s="65"/>
      <c r="J220" s="58"/>
      <c r="K220" s="65"/>
      <c r="L220" s="58"/>
      <c r="M220" s="58"/>
    </row>
    <row r="221" spans="1:13" x14ac:dyDescent="0.15">
      <c r="A221" s="86"/>
      <c r="B221" s="98" t="s">
        <v>151</v>
      </c>
      <c r="C221" s="30">
        <v>43006</v>
      </c>
      <c r="D221" s="30">
        <v>6891</v>
      </c>
      <c r="E221" s="30">
        <v>6040</v>
      </c>
      <c r="F221" s="27">
        <v>4135</v>
      </c>
      <c r="G221" s="30">
        <v>4084</v>
      </c>
      <c r="H221" s="27">
        <v>1730</v>
      </c>
      <c r="I221" s="30">
        <v>6605</v>
      </c>
      <c r="J221" s="27">
        <v>534</v>
      </c>
      <c r="K221" s="30">
        <v>105</v>
      </c>
      <c r="L221" s="27"/>
      <c r="M221" s="6"/>
    </row>
    <row r="222" spans="1:13" x14ac:dyDescent="0.15">
      <c r="A222" s="86"/>
      <c r="B222" s="93"/>
      <c r="C222" s="35">
        <f>C221/C219-1</f>
        <v>-0.13955303015145759</v>
      </c>
      <c r="D222" s="10">
        <f>D221/C221</f>
        <v>0.16023345579686554</v>
      </c>
      <c r="E222" s="10">
        <f>E221/C221</f>
        <v>0.14044551922987489</v>
      </c>
      <c r="F222" s="28">
        <f>F221/C221</f>
        <v>9.6149374505882901E-2</v>
      </c>
      <c r="G222" s="1"/>
      <c r="H222" s="6"/>
      <c r="I222" s="1"/>
      <c r="J222" s="6"/>
      <c r="K222" s="1"/>
      <c r="L222" s="6"/>
      <c r="M222" s="6"/>
    </row>
    <row r="223" spans="1:13" x14ac:dyDescent="0.15">
      <c r="A223" s="90" t="s">
        <v>20</v>
      </c>
      <c r="B223" s="87" t="s">
        <v>29</v>
      </c>
      <c r="C223" s="17">
        <v>128360</v>
      </c>
      <c r="D223" s="16">
        <v>12458</v>
      </c>
      <c r="E223" s="16">
        <v>12107</v>
      </c>
      <c r="F223" s="20">
        <v>4308</v>
      </c>
      <c r="G223" s="17">
        <v>31759</v>
      </c>
      <c r="H223" s="5"/>
      <c r="I223" s="17">
        <v>3979</v>
      </c>
      <c r="J223" s="5"/>
      <c r="K223" s="17">
        <v>87</v>
      </c>
      <c r="L223" s="20">
        <v>3235</v>
      </c>
      <c r="M223" s="112" t="s">
        <v>155</v>
      </c>
    </row>
    <row r="224" spans="1:13" x14ac:dyDescent="0.15">
      <c r="A224" s="86">
        <v>8850</v>
      </c>
      <c r="B224" s="88" t="s">
        <v>30</v>
      </c>
      <c r="C224" s="23">
        <v>151033</v>
      </c>
      <c r="D224" s="25">
        <v>16037</v>
      </c>
      <c r="E224" s="25">
        <v>16179</v>
      </c>
      <c r="F224" s="29">
        <v>8100</v>
      </c>
      <c r="G224" s="23">
        <v>32860</v>
      </c>
      <c r="H224" s="26"/>
      <c r="I224" s="23">
        <v>4401</v>
      </c>
      <c r="J224" s="26"/>
      <c r="K224" s="23">
        <v>53</v>
      </c>
      <c r="L224" s="29">
        <v>2174</v>
      </c>
      <c r="M224" s="6" t="s">
        <v>68</v>
      </c>
    </row>
    <row r="225" spans="1:15" x14ac:dyDescent="0.15">
      <c r="A225" s="86"/>
      <c r="B225" s="94"/>
      <c r="C225" s="50">
        <f>C224/C223-1</f>
        <v>0.17663602368339038</v>
      </c>
      <c r="D225" s="50">
        <f>D224/C224</f>
        <v>0.10618209265524753</v>
      </c>
      <c r="E225" s="50">
        <f>E224/C224</f>
        <v>0.10712228453384359</v>
      </c>
      <c r="F225" s="47">
        <f>F224/C224</f>
        <v>5.3630663497381367E-2</v>
      </c>
      <c r="G225" s="50">
        <f>G224/G223-1</f>
        <v>3.4667338392266656E-2</v>
      </c>
      <c r="H225" s="58"/>
      <c r="I225" s="50">
        <f>I224/I223-1</f>
        <v>0.10605679819050007</v>
      </c>
      <c r="J225" s="58"/>
      <c r="K225" s="65"/>
      <c r="L225" s="56">
        <v>4101</v>
      </c>
      <c r="M225" s="6"/>
    </row>
    <row r="226" spans="1:15" x14ac:dyDescent="0.15">
      <c r="A226" s="86"/>
      <c r="B226" s="84" t="s">
        <v>78</v>
      </c>
      <c r="C226" s="30">
        <v>156752</v>
      </c>
      <c r="D226" s="30">
        <v>16440</v>
      </c>
      <c r="E226" s="30">
        <v>16377</v>
      </c>
      <c r="F226" s="27">
        <v>10657</v>
      </c>
      <c r="G226" s="30">
        <v>35678</v>
      </c>
      <c r="H226" s="29"/>
      <c r="I226" s="30">
        <v>4984</v>
      </c>
      <c r="J226" s="29"/>
      <c r="K226" s="31">
        <v>101</v>
      </c>
      <c r="L226" s="29">
        <v>3466</v>
      </c>
      <c r="M226" s="12" t="s">
        <v>87</v>
      </c>
    </row>
    <row r="227" spans="1:15" x14ac:dyDescent="0.15">
      <c r="A227" s="86"/>
      <c r="B227" s="94"/>
      <c r="C227" s="48">
        <f>C226/C224-1</f>
        <v>3.7865896856978276E-2</v>
      </c>
      <c r="D227" s="50">
        <f>D226/C226</f>
        <v>0.10487904460549148</v>
      </c>
      <c r="E227" s="50">
        <f>E226/C226</f>
        <v>0.10447713585791568</v>
      </c>
      <c r="F227" s="47">
        <f>F226/C226</f>
        <v>6.7986373379606002E-2</v>
      </c>
      <c r="G227" s="50">
        <f>G226/G224-1</f>
        <v>8.5757760194765664E-2</v>
      </c>
      <c r="H227" s="58"/>
      <c r="I227" s="50">
        <f>I226/I224-1</f>
        <v>0.13246989320608948</v>
      </c>
      <c r="J227" s="58"/>
      <c r="K227" s="65"/>
      <c r="L227" s="56">
        <v>3431</v>
      </c>
      <c r="M227" s="58"/>
    </row>
    <row r="228" spans="1:15" x14ac:dyDescent="0.15">
      <c r="A228" s="86"/>
      <c r="B228" s="84" t="s">
        <v>129</v>
      </c>
      <c r="C228" s="30">
        <v>160174</v>
      </c>
      <c r="D228" s="30">
        <v>17945</v>
      </c>
      <c r="E228" s="30">
        <v>17687</v>
      </c>
      <c r="F228" s="27">
        <v>10680</v>
      </c>
      <c r="G228" s="30">
        <v>37044</v>
      </c>
      <c r="H228" s="27"/>
      <c r="I228" s="30">
        <v>13821</v>
      </c>
      <c r="J228" s="27"/>
      <c r="K228" s="30"/>
      <c r="L228" s="30">
        <v>13186</v>
      </c>
      <c r="M228" s="3" t="s">
        <v>154</v>
      </c>
    </row>
    <row r="229" spans="1:15" x14ac:dyDescent="0.15">
      <c r="A229" s="95"/>
      <c r="B229" s="95"/>
      <c r="C229" s="11">
        <f>C228/C226-1</f>
        <v>2.1830662447688054E-2</v>
      </c>
      <c r="D229" s="11">
        <f>D228/C228</f>
        <v>0.11203441257632325</v>
      </c>
      <c r="E229" s="11">
        <f>E228/C228</f>
        <v>0.11042366426511169</v>
      </c>
      <c r="F229" s="21">
        <f>F228/C228</f>
        <v>6.667748823154819E-2</v>
      </c>
      <c r="G229" s="11">
        <f>G228/G226-1</f>
        <v>3.8286899489881732E-2</v>
      </c>
      <c r="H229" s="7"/>
      <c r="I229" s="11">
        <f>I228/I226-1</f>
        <v>1.7730738362760836</v>
      </c>
      <c r="J229" s="7"/>
      <c r="K229" s="13"/>
      <c r="L229" s="19"/>
      <c r="M229" s="7"/>
    </row>
    <row r="231" spans="1:15" x14ac:dyDescent="0.15">
      <c r="A231" s="90" t="s">
        <v>66</v>
      </c>
      <c r="B231" s="87" t="s">
        <v>29</v>
      </c>
      <c r="C231" s="16">
        <v>558919</v>
      </c>
      <c r="D231" s="16">
        <v>24329</v>
      </c>
      <c r="E231" s="16">
        <v>19976</v>
      </c>
      <c r="F231" s="20">
        <v>13064</v>
      </c>
      <c r="G231" s="15"/>
      <c r="H231" s="5"/>
      <c r="I231" s="16">
        <v>136903</v>
      </c>
      <c r="J231" s="20">
        <v>3122</v>
      </c>
      <c r="K231" s="15"/>
      <c r="L231" s="5"/>
      <c r="M231" s="5" t="s">
        <v>67</v>
      </c>
    </row>
    <row r="232" spans="1:15" x14ac:dyDescent="0.15">
      <c r="A232" s="86">
        <v>1808</v>
      </c>
      <c r="B232" s="88" t="s">
        <v>30</v>
      </c>
      <c r="C232" s="25">
        <v>587571</v>
      </c>
      <c r="D232" s="25">
        <v>28838</v>
      </c>
      <c r="E232" s="25">
        <v>25405</v>
      </c>
      <c r="F232" s="29">
        <v>24830</v>
      </c>
      <c r="G232" s="24"/>
      <c r="H232" s="26"/>
      <c r="I232" s="25">
        <v>145800</v>
      </c>
      <c r="J232" s="29">
        <v>9700</v>
      </c>
      <c r="K232" s="24"/>
      <c r="L232" s="26"/>
      <c r="M232" s="3" t="s">
        <v>102</v>
      </c>
    </row>
    <row r="233" spans="1:15" x14ac:dyDescent="0.15">
      <c r="A233" s="86"/>
      <c r="B233" s="94"/>
      <c r="C233" s="50">
        <f>C232/C231-1</f>
        <v>5.1263242079800486E-2</v>
      </c>
      <c r="D233" s="50">
        <f>D232/C232</f>
        <v>4.9080026073444742E-2</v>
      </c>
      <c r="E233" s="50">
        <f>E232/C232</f>
        <v>4.3237327914413745E-2</v>
      </c>
      <c r="F233" s="47">
        <f>F232/C232</f>
        <v>4.2258722775630517E-2</v>
      </c>
      <c r="G233" s="65"/>
      <c r="H233" s="58"/>
      <c r="I233" s="50">
        <f>I232/I231-1</f>
        <v>6.4987618971096284E-2</v>
      </c>
      <c r="J233" s="47">
        <f>J232/I232</f>
        <v>6.6529492455418379E-2</v>
      </c>
      <c r="K233" s="65"/>
      <c r="L233" s="58"/>
      <c r="M233" s="57"/>
    </row>
    <row r="234" spans="1:15" x14ac:dyDescent="0.15">
      <c r="A234" s="93"/>
      <c r="B234" s="88" t="s">
        <v>78</v>
      </c>
      <c r="C234" s="25">
        <v>642167</v>
      </c>
      <c r="D234" s="25">
        <v>42698</v>
      </c>
      <c r="E234" s="25">
        <v>41889</v>
      </c>
      <c r="F234" s="29">
        <v>28542</v>
      </c>
      <c r="G234" s="25"/>
      <c r="H234" s="29"/>
      <c r="I234" s="25">
        <v>110400</v>
      </c>
      <c r="J234" s="29">
        <v>7800</v>
      </c>
      <c r="K234" s="25"/>
      <c r="L234" s="29"/>
      <c r="M234" s="26" t="s">
        <v>100</v>
      </c>
    </row>
    <row r="235" spans="1:15" x14ac:dyDescent="0.15">
      <c r="A235" s="93"/>
      <c r="B235" s="115"/>
      <c r="C235" s="48">
        <f>C234/C232-1</f>
        <v>9.2918132446972335E-2</v>
      </c>
      <c r="D235" s="50">
        <f>D234/C234</f>
        <v>6.6490492348563537E-2</v>
      </c>
      <c r="E235" s="50">
        <f>E234/C234</f>
        <v>6.5230695442151335E-2</v>
      </c>
      <c r="F235" s="47">
        <f>F234/C234</f>
        <v>4.4446382327338524E-2</v>
      </c>
      <c r="G235" s="65"/>
      <c r="H235" s="58"/>
      <c r="I235" s="70">
        <f>I234/I232-1</f>
        <v>-0.24279835390946503</v>
      </c>
      <c r="J235" s="47">
        <f>J234/I234</f>
        <v>7.0652173913043473E-2</v>
      </c>
      <c r="K235" s="65"/>
      <c r="L235" s="58"/>
      <c r="M235" s="57" t="s">
        <v>101</v>
      </c>
      <c r="O235" s="1"/>
    </row>
    <row r="236" spans="1:15" x14ac:dyDescent="0.15">
      <c r="A236" s="93"/>
      <c r="B236" s="88" t="s">
        <v>129</v>
      </c>
      <c r="C236" s="30">
        <v>787354</v>
      </c>
      <c r="D236" s="30">
        <v>68762</v>
      </c>
      <c r="E236" s="30">
        <v>67327</v>
      </c>
      <c r="F236" s="27">
        <v>51226</v>
      </c>
      <c r="G236" s="30"/>
      <c r="H236" s="27"/>
      <c r="I236" s="37">
        <v>119300</v>
      </c>
      <c r="J236" s="27">
        <v>10200</v>
      </c>
      <c r="K236" s="30"/>
      <c r="L236" s="27"/>
      <c r="M236" s="3" t="s">
        <v>156</v>
      </c>
      <c r="O236" s="1"/>
    </row>
    <row r="237" spans="1:15" x14ac:dyDescent="0.15">
      <c r="A237" s="95"/>
      <c r="B237" s="116"/>
      <c r="C237" s="114">
        <f>C236/C234-1</f>
        <v>0.22608916372220933</v>
      </c>
      <c r="D237" s="10">
        <f>D236/C236</f>
        <v>8.7333016660866652E-2</v>
      </c>
      <c r="E237" s="10">
        <f>E236/C236</f>
        <v>8.5510456541784255E-2</v>
      </c>
      <c r="F237" s="28">
        <f>F236/C236</f>
        <v>6.5060950982658378E-2</v>
      </c>
      <c r="G237" s="1"/>
      <c r="H237" s="6"/>
      <c r="I237" s="39">
        <f>I236/I234-1</f>
        <v>8.0615942028985588E-2</v>
      </c>
      <c r="J237" s="28">
        <f>J236/I236</f>
        <v>8.5498742665549035E-2</v>
      </c>
      <c r="K237" s="1"/>
      <c r="L237" s="6"/>
      <c r="M237" s="4" t="s">
        <v>157</v>
      </c>
      <c r="O237" s="1"/>
    </row>
    <row r="238" spans="1:15" x14ac:dyDescent="0.15">
      <c r="A238" s="90" t="s">
        <v>18</v>
      </c>
      <c r="B238" s="87" t="s">
        <v>29</v>
      </c>
      <c r="C238" s="16">
        <v>454222</v>
      </c>
      <c r="D238" s="16">
        <v>7413</v>
      </c>
      <c r="E238" s="16">
        <v>11091</v>
      </c>
      <c r="F238" s="20">
        <v>13335</v>
      </c>
      <c r="G238" s="16">
        <v>383574</v>
      </c>
      <c r="H238" s="20">
        <v>8687</v>
      </c>
      <c r="I238" s="15"/>
      <c r="J238" s="5"/>
      <c r="K238" s="15"/>
      <c r="L238" s="5"/>
      <c r="M238" s="5" t="s">
        <v>72</v>
      </c>
      <c r="O238" s="1"/>
    </row>
    <row r="239" spans="1:15" x14ac:dyDescent="0.15">
      <c r="A239" s="86">
        <v>8848</v>
      </c>
      <c r="B239" s="88" t="s">
        <v>30</v>
      </c>
      <c r="C239" s="25">
        <v>471089</v>
      </c>
      <c r="D239" s="25">
        <v>13673</v>
      </c>
      <c r="E239" s="25">
        <v>11574</v>
      </c>
      <c r="F239" s="29">
        <v>15229</v>
      </c>
      <c r="G239" s="25">
        <v>388768</v>
      </c>
      <c r="H239" s="29">
        <v>15567</v>
      </c>
      <c r="I239" s="24"/>
      <c r="J239" s="26"/>
      <c r="K239" s="24"/>
      <c r="L239" s="26"/>
      <c r="M239" s="3" t="s">
        <v>73</v>
      </c>
    </row>
    <row r="240" spans="1:15" x14ac:dyDescent="0.15">
      <c r="A240" s="86"/>
      <c r="B240" s="94"/>
      <c r="C240" s="50">
        <f>C239/C238-1</f>
        <v>3.7133824429464113E-2</v>
      </c>
      <c r="D240" s="50">
        <f>D239/C239</f>
        <v>2.9024239581055808E-2</v>
      </c>
      <c r="E240" s="50">
        <f>E239/C239</f>
        <v>2.4568605932212384E-2</v>
      </c>
      <c r="F240" s="47">
        <f>F239/C239</f>
        <v>3.2327224791918303E-2</v>
      </c>
      <c r="G240" s="50">
        <f>G239/G238-1</f>
        <v>1.354106378430231E-2</v>
      </c>
      <c r="H240" s="69">
        <f>H239/G239</f>
        <v>4.0041875874557577E-2</v>
      </c>
      <c r="I240" s="65"/>
      <c r="J240" s="58"/>
      <c r="K240" s="65"/>
      <c r="L240" s="58"/>
      <c r="M240" s="57"/>
    </row>
    <row r="241" spans="1:13" x14ac:dyDescent="0.15">
      <c r="A241" s="93"/>
      <c r="B241" s="84" t="s">
        <v>78</v>
      </c>
      <c r="C241" s="30">
        <v>483188</v>
      </c>
      <c r="D241" s="30">
        <v>14763</v>
      </c>
      <c r="E241" s="30">
        <v>13424</v>
      </c>
      <c r="F241" s="27">
        <v>14507</v>
      </c>
      <c r="G241" s="31">
        <v>399316</v>
      </c>
      <c r="H241" s="27">
        <v>20532</v>
      </c>
      <c r="I241" s="34"/>
      <c r="J241" s="41"/>
      <c r="K241" s="34"/>
      <c r="L241" s="41"/>
      <c r="M241" s="6" t="s">
        <v>93</v>
      </c>
    </row>
    <row r="242" spans="1:13" x14ac:dyDescent="0.15">
      <c r="A242" s="86"/>
      <c r="B242" s="94"/>
      <c r="C242" s="50">
        <f>C241/C239-1</f>
        <v>2.5683045029707863E-2</v>
      </c>
      <c r="D242" s="50">
        <f>D241/C241</f>
        <v>3.055332499979304E-2</v>
      </c>
      <c r="E242" s="50">
        <f>E241/C241</f>
        <v>2.7782146907621878E-2</v>
      </c>
      <c r="F242" s="47">
        <f>F241/C241</f>
        <v>3.0023510517645305E-2</v>
      </c>
      <c r="G242" s="78">
        <f>G241/G239-1</f>
        <v>2.7131862704749432E-2</v>
      </c>
      <c r="H242" s="69">
        <f>H241/G241</f>
        <v>5.1417924651153475E-2</v>
      </c>
      <c r="I242" s="65"/>
      <c r="J242" s="58"/>
      <c r="K242" s="65"/>
      <c r="L242" s="58"/>
      <c r="M242" s="57" t="s">
        <v>94</v>
      </c>
    </row>
    <row r="243" spans="1:13" x14ac:dyDescent="0.15">
      <c r="A243" s="86"/>
      <c r="B243" s="84" t="s">
        <v>129</v>
      </c>
      <c r="C243" s="30">
        <v>511424</v>
      </c>
      <c r="D243" s="30">
        <v>20996</v>
      </c>
      <c r="E243" s="30">
        <v>19820</v>
      </c>
      <c r="F243" s="27">
        <v>19432</v>
      </c>
      <c r="G243" s="30">
        <v>410552</v>
      </c>
      <c r="H243" s="27">
        <v>22760</v>
      </c>
      <c r="I243" s="30"/>
      <c r="J243" s="27"/>
      <c r="K243" s="30"/>
      <c r="L243" s="27"/>
      <c r="M243" s="6" t="s">
        <v>158</v>
      </c>
    </row>
    <row r="244" spans="1:13" x14ac:dyDescent="0.15">
      <c r="A244" s="86"/>
      <c r="B244" s="93"/>
      <c r="C244" s="10">
        <f>C243/C241-1</f>
        <v>5.8436881710638433E-2</v>
      </c>
      <c r="D244" s="10">
        <f>D243/C243</f>
        <v>4.1053998248029036E-2</v>
      </c>
      <c r="E244" s="10">
        <f>E243/C243</f>
        <v>3.8754536353397574E-2</v>
      </c>
      <c r="F244" s="28">
        <f>F243/C243</f>
        <v>3.799587035414842E-2</v>
      </c>
      <c r="G244" s="63">
        <f>G243/G241-1</f>
        <v>2.8138116178665573E-2</v>
      </c>
      <c r="H244" s="64">
        <f>H243/G243</f>
        <v>5.5437557240008574E-2</v>
      </c>
      <c r="I244" s="1"/>
      <c r="J244" s="6"/>
      <c r="K244" s="1"/>
      <c r="L244" s="6"/>
      <c r="M244" s="4" t="s">
        <v>159</v>
      </c>
    </row>
    <row r="245" spans="1:13" x14ac:dyDescent="0.15">
      <c r="A245" s="90" t="s">
        <v>23</v>
      </c>
      <c r="B245" s="82" t="s">
        <v>74</v>
      </c>
      <c r="C245" s="16">
        <v>236453</v>
      </c>
      <c r="D245" s="16">
        <v>9034</v>
      </c>
      <c r="E245" s="16">
        <v>9687</v>
      </c>
      <c r="F245" s="20">
        <v>5893</v>
      </c>
      <c r="G245" s="15"/>
      <c r="H245" s="5"/>
      <c r="I245" s="15"/>
      <c r="J245" s="5"/>
      <c r="K245" s="15"/>
      <c r="L245" s="5"/>
      <c r="M245" s="5" t="s">
        <v>76</v>
      </c>
    </row>
    <row r="246" spans="1:13" x14ac:dyDescent="0.15">
      <c r="A246" s="86">
        <v>1766</v>
      </c>
      <c r="B246" s="98" t="s">
        <v>75</v>
      </c>
      <c r="C246" s="25">
        <v>253198</v>
      </c>
      <c r="D246" s="25">
        <v>9071</v>
      </c>
      <c r="E246" s="25">
        <v>9541</v>
      </c>
      <c r="F246" s="29">
        <v>5264</v>
      </c>
      <c r="G246" s="24"/>
      <c r="H246" s="26"/>
      <c r="I246" s="24"/>
      <c r="J246" s="26"/>
      <c r="K246" s="24"/>
      <c r="L246" s="26"/>
      <c r="M246" s="3" t="s">
        <v>77</v>
      </c>
    </row>
    <row r="247" spans="1:13" x14ac:dyDescent="0.15">
      <c r="A247" s="86"/>
      <c r="B247" s="94"/>
      <c r="C247" s="50">
        <f>C246/C245-1</f>
        <v>7.0817456323243988E-2</v>
      </c>
      <c r="D247" s="50">
        <f>D246/C246</f>
        <v>3.5825717422728456E-2</v>
      </c>
      <c r="E247" s="50">
        <f>E246/C246</f>
        <v>3.7681972211470863E-2</v>
      </c>
      <c r="F247" s="47">
        <f>F246/C246</f>
        <v>2.0790053633914962E-2</v>
      </c>
      <c r="G247" s="65"/>
      <c r="H247" s="58"/>
      <c r="I247" s="65"/>
      <c r="J247" s="58"/>
      <c r="K247" s="65"/>
      <c r="L247" s="58"/>
      <c r="M247" s="57"/>
    </row>
    <row r="248" spans="1:13" x14ac:dyDescent="0.15">
      <c r="A248" s="91"/>
      <c r="B248" s="84" t="s">
        <v>105</v>
      </c>
      <c r="C248" s="30">
        <v>265340</v>
      </c>
      <c r="D248" s="30">
        <v>9445</v>
      </c>
      <c r="E248" s="30">
        <v>10270</v>
      </c>
      <c r="F248" s="27">
        <v>6217</v>
      </c>
      <c r="G248" s="34"/>
      <c r="H248" s="41"/>
      <c r="I248" s="34"/>
      <c r="J248" s="41"/>
      <c r="K248" s="34"/>
      <c r="L248" s="41"/>
      <c r="M248" s="6" t="s">
        <v>126</v>
      </c>
    </row>
    <row r="249" spans="1:13" x14ac:dyDescent="0.15">
      <c r="A249" s="86"/>
      <c r="B249" s="94"/>
      <c r="C249" s="50">
        <f>C248/C246-1</f>
        <v>4.7954565201936861E-2</v>
      </c>
      <c r="D249" s="50">
        <f>D248/C248</f>
        <v>3.5595839300520085E-2</v>
      </c>
      <c r="E249" s="50">
        <f>E248/C248</f>
        <v>3.8705057661867791E-2</v>
      </c>
      <c r="F249" s="47">
        <f>F248/C248</f>
        <v>2.3430315821210523E-2</v>
      </c>
      <c r="G249" s="65"/>
      <c r="H249" s="58"/>
      <c r="I249" s="65"/>
      <c r="J249" s="58"/>
      <c r="K249" s="65"/>
      <c r="L249" s="58"/>
      <c r="M249" s="57" t="s">
        <v>125</v>
      </c>
    </row>
    <row r="250" spans="1:13" x14ac:dyDescent="0.15">
      <c r="A250" s="86"/>
      <c r="B250" s="84" t="s">
        <v>162</v>
      </c>
      <c r="C250" s="30">
        <v>288046</v>
      </c>
      <c r="D250" s="30">
        <v>12665</v>
      </c>
      <c r="E250" s="30">
        <v>13244</v>
      </c>
      <c r="F250" s="27">
        <v>8399</v>
      </c>
      <c r="G250" s="30"/>
      <c r="H250" s="27"/>
      <c r="I250" s="30"/>
      <c r="J250" s="27"/>
      <c r="K250" s="30"/>
      <c r="L250" s="27"/>
      <c r="M250" s="6"/>
    </row>
    <row r="251" spans="1:13" x14ac:dyDescent="0.15">
      <c r="A251" s="86"/>
      <c r="B251" s="84" t="s">
        <v>163</v>
      </c>
      <c r="C251" s="10">
        <f>C250/C248-1</f>
        <v>8.5573226803346669E-2</v>
      </c>
      <c r="D251" s="10"/>
      <c r="E251" s="10"/>
      <c r="F251" s="28"/>
      <c r="G251" s="1"/>
      <c r="H251" s="6"/>
      <c r="I251" s="1"/>
      <c r="J251" s="6"/>
      <c r="K251" s="1"/>
      <c r="L251" s="6"/>
      <c r="M251" s="6"/>
    </row>
    <row r="252" spans="1:13" x14ac:dyDescent="0.15">
      <c r="A252" s="82" t="s">
        <v>69</v>
      </c>
      <c r="B252" s="87" t="s">
        <v>29</v>
      </c>
      <c r="C252" s="66">
        <v>1152413</v>
      </c>
      <c r="D252" s="16">
        <v>82411</v>
      </c>
      <c r="E252" s="16">
        <v>85539</v>
      </c>
      <c r="F252" s="20">
        <v>51674</v>
      </c>
      <c r="G252" s="8"/>
      <c r="H252" s="5"/>
      <c r="I252" s="8"/>
      <c r="J252" s="5"/>
      <c r="K252" s="8"/>
      <c r="L252" s="5"/>
      <c r="M252" s="5" t="s">
        <v>70</v>
      </c>
    </row>
    <row r="253" spans="1:13" x14ac:dyDescent="0.15">
      <c r="A253" s="93">
        <v>1878</v>
      </c>
      <c r="B253" s="88" t="s">
        <v>30</v>
      </c>
      <c r="C253" s="43">
        <v>1259673</v>
      </c>
      <c r="D253" s="25">
        <v>89780</v>
      </c>
      <c r="E253" s="25">
        <v>93335</v>
      </c>
      <c r="F253" s="29">
        <v>55277</v>
      </c>
      <c r="G253" s="67"/>
      <c r="H253" s="26"/>
      <c r="I253" s="67"/>
      <c r="J253" s="26"/>
      <c r="K253" s="67"/>
      <c r="L253" s="26"/>
      <c r="M253" s="3" t="s">
        <v>71</v>
      </c>
    </row>
    <row r="254" spans="1:13" x14ac:dyDescent="0.15">
      <c r="A254" s="93"/>
      <c r="B254" s="94"/>
      <c r="C254" s="48">
        <f>C253/C252-1</f>
        <v>9.3074271116344587E-2</v>
      </c>
      <c r="D254" s="50">
        <f>D253/C253</f>
        <v>7.1272465155639592E-2</v>
      </c>
      <c r="E254" s="50">
        <f>E253/C253</f>
        <v>7.4094626145039227E-2</v>
      </c>
      <c r="F254" s="47">
        <f>F253/C253</f>
        <v>4.3882023350504458E-2</v>
      </c>
      <c r="G254" s="49"/>
      <c r="H254" s="58"/>
      <c r="I254" s="49"/>
      <c r="J254" s="58"/>
      <c r="K254" s="49"/>
      <c r="L254" s="58"/>
      <c r="M254" s="57"/>
    </row>
    <row r="255" spans="1:13" x14ac:dyDescent="0.15">
      <c r="A255" s="93"/>
      <c r="B255" s="88" t="s">
        <v>78</v>
      </c>
      <c r="C255" s="42">
        <v>1353155</v>
      </c>
      <c r="D255" s="25">
        <v>91520</v>
      </c>
      <c r="E255" s="25">
        <v>95887</v>
      </c>
      <c r="F255" s="29">
        <v>56109</v>
      </c>
      <c r="G255" s="67"/>
      <c r="H255" s="26"/>
      <c r="I255" s="67"/>
      <c r="J255" s="26"/>
      <c r="K255" s="67"/>
      <c r="L255" s="26"/>
      <c r="M255" s="3" t="s">
        <v>103</v>
      </c>
    </row>
    <row r="256" spans="1:13" x14ac:dyDescent="0.15">
      <c r="A256" s="93"/>
      <c r="B256" s="94"/>
      <c r="C256" s="108">
        <f>C255/C253-1</f>
        <v>7.4211323097343573E-2</v>
      </c>
      <c r="D256" s="78">
        <f>D255/C255</f>
        <v>6.7634528195217841E-2</v>
      </c>
      <c r="E256" s="78">
        <f>E255/C255</f>
        <v>7.0861800754532925E-2</v>
      </c>
      <c r="F256" s="69">
        <f>F255/C255</f>
        <v>4.1465316242411253E-2</v>
      </c>
      <c r="G256" s="49"/>
      <c r="H256" s="58"/>
      <c r="I256" s="49"/>
      <c r="J256" s="58"/>
      <c r="K256" s="49"/>
      <c r="L256" s="58"/>
      <c r="M256" s="57" t="s">
        <v>104</v>
      </c>
    </row>
    <row r="257" spans="1:13" x14ac:dyDescent="0.15">
      <c r="A257" s="86"/>
      <c r="B257" s="84" t="s">
        <v>129</v>
      </c>
      <c r="C257" s="53">
        <v>1411643</v>
      </c>
      <c r="D257" s="31">
        <v>101001</v>
      </c>
      <c r="E257" s="31">
        <v>105558</v>
      </c>
      <c r="F257" s="31">
        <v>67279</v>
      </c>
      <c r="G257" s="67"/>
      <c r="H257" s="26"/>
      <c r="I257" s="1"/>
      <c r="J257" s="26"/>
      <c r="K257" s="1"/>
      <c r="L257" s="1"/>
      <c r="M257" s="3" t="s">
        <v>160</v>
      </c>
    </row>
    <row r="258" spans="1:13" x14ac:dyDescent="0.15">
      <c r="A258" s="92"/>
      <c r="B258" s="95"/>
      <c r="C258" s="11">
        <f>C257/C255-1</f>
        <v>4.3223429688394877E-2</v>
      </c>
      <c r="D258" s="11">
        <f>D257/C257</f>
        <v>7.1548543080651408E-2</v>
      </c>
      <c r="E258" s="11">
        <f>E257/C257</f>
        <v>7.4776696374366611E-2</v>
      </c>
      <c r="F258" s="11">
        <f>F257/C257</f>
        <v>4.7660067028278394E-2</v>
      </c>
      <c r="G258" s="9"/>
      <c r="H258" s="7"/>
      <c r="I258" s="13"/>
      <c r="J258" s="7"/>
      <c r="K258" s="13"/>
      <c r="L258" s="13"/>
      <c r="M258" s="4" t="s">
        <v>161</v>
      </c>
    </row>
    <row r="264" spans="1:13" x14ac:dyDescent="0.15">
      <c r="F264" s="113"/>
    </row>
  </sheetData>
  <mergeCells count="11">
    <mergeCell ref="I149:J149"/>
    <mergeCell ref="K149:L149"/>
    <mergeCell ref="A1:M2"/>
    <mergeCell ref="G3:H3"/>
    <mergeCell ref="C3:C4"/>
    <mergeCell ref="D3:D4"/>
    <mergeCell ref="E3:E4"/>
    <mergeCell ref="F3:F4"/>
    <mergeCell ref="A3:A5"/>
    <mergeCell ref="B3:B5"/>
    <mergeCell ref="I3:L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1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workbookViewId="0">
      <selection activeCell="J13" sqref="J13"/>
    </sheetView>
  </sheetViews>
  <sheetFormatPr defaultRowHeight="11.25" x14ac:dyDescent="0.15"/>
  <cols>
    <col min="1" max="1" width="5.5" customWidth="1"/>
    <col min="3" max="3" width="23.83203125" customWidth="1"/>
    <col min="4" max="4" width="18.5" customWidth="1"/>
    <col min="5" max="5" width="15" customWidth="1"/>
    <col min="6" max="6" width="48.5" customWidth="1"/>
  </cols>
  <sheetData>
    <row r="2" spans="2:6" ht="32.25" customHeight="1" x14ac:dyDescent="0.15">
      <c r="B2" s="142" t="s">
        <v>175</v>
      </c>
      <c r="C2" s="142"/>
      <c r="D2" s="142"/>
      <c r="E2" s="142"/>
      <c r="F2" s="143" t="s">
        <v>176</v>
      </c>
    </row>
    <row r="3" spans="2:6" ht="40.5" x14ac:dyDescent="0.15">
      <c r="B3" s="148" t="s">
        <v>177</v>
      </c>
      <c r="C3" s="148" t="s">
        <v>178</v>
      </c>
      <c r="D3" s="149" t="s">
        <v>179</v>
      </c>
      <c r="E3" s="148" t="s">
        <v>180</v>
      </c>
      <c r="F3" s="148" t="s">
        <v>181</v>
      </c>
    </row>
    <row r="4" spans="2:6" ht="21.95" customHeight="1" x14ac:dyDescent="0.15">
      <c r="B4" s="150">
        <v>1</v>
      </c>
      <c r="C4" s="151" t="s">
        <v>3</v>
      </c>
      <c r="D4" s="152">
        <v>279281</v>
      </c>
      <c r="E4" s="152">
        <v>6162</v>
      </c>
      <c r="F4" s="153"/>
    </row>
    <row r="5" spans="2:6" ht="21.95" customHeight="1" x14ac:dyDescent="0.15">
      <c r="B5" s="154">
        <v>2</v>
      </c>
      <c r="C5" s="155" t="s">
        <v>2</v>
      </c>
      <c r="D5" s="156">
        <v>263014</v>
      </c>
      <c r="E5" s="156">
        <v>4898</v>
      </c>
      <c r="F5" s="157"/>
    </row>
    <row r="6" spans="2:6" ht="21.95" customHeight="1" x14ac:dyDescent="0.15">
      <c r="B6" s="154">
        <v>3</v>
      </c>
      <c r="C6" s="155" t="s">
        <v>1</v>
      </c>
      <c r="D6" s="158">
        <v>253438</v>
      </c>
      <c r="E6" s="156">
        <v>4391</v>
      </c>
      <c r="F6" s="157"/>
    </row>
    <row r="7" spans="2:6" ht="21.95" customHeight="1" x14ac:dyDescent="0.15">
      <c r="B7" s="154">
        <v>4</v>
      </c>
      <c r="C7" s="155" t="s">
        <v>0</v>
      </c>
      <c r="D7" s="156">
        <v>215762</v>
      </c>
      <c r="E7" s="156">
        <v>3868</v>
      </c>
      <c r="F7" s="157"/>
    </row>
    <row r="8" spans="2:6" ht="21.95" customHeight="1" x14ac:dyDescent="0.15">
      <c r="B8" s="154">
        <v>5</v>
      </c>
      <c r="C8" s="155" t="s">
        <v>182</v>
      </c>
      <c r="D8" s="156">
        <v>131300</v>
      </c>
      <c r="E8" s="158">
        <v>2972</v>
      </c>
      <c r="F8" s="157"/>
    </row>
    <row r="9" spans="2:6" ht="21.95" customHeight="1" x14ac:dyDescent="0.15">
      <c r="B9" s="154">
        <v>6</v>
      </c>
      <c r="C9" s="155" t="s">
        <v>14</v>
      </c>
      <c r="D9" s="156">
        <v>108074</v>
      </c>
      <c r="E9" s="158">
        <v>2980</v>
      </c>
      <c r="F9" s="157"/>
    </row>
    <row r="10" spans="2:6" ht="21.95" customHeight="1" x14ac:dyDescent="0.15">
      <c r="B10" s="154">
        <v>7</v>
      </c>
      <c r="C10" s="155" t="s">
        <v>4</v>
      </c>
      <c r="D10" s="156">
        <v>87600</v>
      </c>
      <c r="E10" s="156">
        <v>1892</v>
      </c>
      <c r="F10" s="157"/>
    </row>
    <row r="11" spans="2:6" ht="21.95" customHeight="1" x14ac:dyDescent="0.15">
      <c r="B11" s="154">
        <v>8</v>
      </c>
      <c r="C11" s="155" t="s">
        <v>183</v>
      </c>
      <c r="D11" s="156">
        <v>81470</v>
      </c>
      <c r="E11" s="159"/>
      <c r="F11" s="157" t="s">
        <v>184</v>
      </c>
    </row>
    <row r="12" spans="2:6" ht="21.95" customHeight="1" x14ac:dyDescent="0.15">
      <c r="B12" s="154">
        <v>9</v>
      </c>
      <c r="C12" s="155" t="s">
        <v>8</v>
      </c>
      <c r="D12" s="156">
        <v>77909</v>
      </c>
      <c r="E12" s="156">
        <v>1528</v>
      </c>
      <c r="F12" s="157" t="s">
        <v>185</v>
      </c>
    </row>
    <row r="13" spans="2:6" ht="21.95" customHeight="1" x14ac:dyDescent="0.15">
      <c r="B13" s="154">
        <v>10</v>
      </c>
      <c r="C13" s="155" t="s">
        <v>52</v>
      </c>
      <c r="D13" s="156">
        <v>65136</v>
      </c>
      <c r="E13" s="156">
        <v>1664</v>
      </c>
      <c r="F13" s="157"/>
    </row>
    <row r="14" spans="2:6" ht="21.95" customHeight="1" x14ac:dyDescent="0.15">
      <c r="B14" s="154">
        <v>11</v>
      </c>
      <c r="C14" s="155" t="s">
        <v>186</v>
      </c>
      <c r="D14" s="158">
        <v>53558</v>
      </c>
      <c r="E14" s="158">
        <v>1448</v>
      </c>
      <c r="F14" s="157"/>
    </row>
    <row r="15" spans="2:6" ht="21.95" customHeight="1" x14ac:dyDescent="0.15">
      <c r="B15" s="154">
        <v>12</v>
      </c>
      <c r="C15" s="155" t="s">
        <v>92</v>
      </c>
      <c r="D15" s="158">
        <v>50037</v>
      </c>
      <c r="E15" s="158">
        <v>1724</v>
      </c>
      <c r="F15" s="157" t="s">
        <v>187</v>
      </c>
    </row>
    <row r="16" spans="2:6" ht="21.95" customHeight="1" x14ac:dyDescent="0.15">
      <c r="B16" s="154">
        <v>13</v>
      </c>
      <c r="C16" s="155" t="s">
        <v>188</v>
      </c>
      <c r="D16" s="158">
        <v>46916</v>
      </c>
      <c r="E16" s="158">
        <v>1054</v>
      </c>
      <c r="F16" s="157"/>
    </row>
    <row r="17" spans="2:6" ht="21.95" customHeight="1" x14ac:dyDescent="0.15">
      <c r="B17" s="154">
        <v>14</v>
      </c>
      <c r="C17" s="155" t="s">
        <v>189</v>
      </c>
      <c r="D17" s="158">
        <v>45000</v>
      </c>
      <c r="E17" s="158">
        <v>1200</v>
      </c>
      <c r="F17" s="157" t="s">
        <v>190</v>
      </c>
    </row>
    <row r="18" spans="2:6" ht="21.95" customHeight="1" x14ac:dyDescent="0.15">
      <c r="B18" s="154">
        <v>15</v>
      </c>
      <c r="C18" s="155" t="s">
        <v>191</v>
      </c>
      <c r="D18" s="158">
        <v>41943</v>
      </c>
      <c r="E18" s="158">
        <v>1168</v>
      </c>
      <c r="F18" s="157" t="s">
        <v>192</v>
      </c>
    </row>
    <row r="19" spans="2:6" ht="21.95" customHeight="1" x14ac:dyDescent="0.15">
      <c r="B19" s="154">
        <v>16</v>
      </c>
      <c r="C19" s="155" t="s">
        <v>193</v>
      </c>
      <c r="D19" s="156">
        <v>39759</v>
      </c>
      <c r="E19" s="158">
        <v>896</v>
      </c>
      <c r="F19" s="157"/>
    </row>
    <row r="20" spans="2:6" ht="21.95" customHeight="1" x14ac:dyDescent="0.15">
      <c r="B20" s="154">
        <v>17</v>
      </c>
      <c r="C20" s="155" t="s">
        <v>194</v>
      </c>
      <c r="D20" s="156">
        <v>38687</v>
      </c>
      <c r="E20" s="156">
        <v>1656</v>
      </c>
      <c r="F20" s="157" t="s">
        <v>195</v>
      </c>
    </row>
    <row r="21" spans="2:6" ht="21.95" customHeight="1" x14ac:dyDescent="0.15">
      <c r="B21" s="154">
        <v>18</v>
      </c>
      <c r="C21" s="155" t="s">
        <v>38</v>
      </c>
      <c r="D21" s="158">
        <v>37648</v>
      </c>
      <c r="E21" s="158">
        <v>969</v>
      </c>
      <c r="F21" s="157"/>
    </row>
    <row r="22" spans="2:6" ht="21.95" customHeight="1" x14ac:dyDescent="0.15">
      <c r="B22" s="154">
        <v>19</v>
      </c>
      <c r="C22" s="155" t="s">
        <v>39</v>
      </c>
      <c r="D22" s="158">
        <v>26670</v>
      </c>
      <c r="E22" s="156">
        <v>562</v>
      </c>
      <c r="F22" s="157"/>
    </row>
    <row r="23" spans="2:6" ht="21.95" customHeight="1" x14ac:dyDescent="0.15">
      <c r="B23" s="154">
        <v>20</v>
      </c>
      <c r="C23" s="155" t="s">
        <v>196</v>
      </c>
      <c r="D23" s="158">
        <v>22442</v>
      </c>
      <c r="E23" s="156">
        <v>470</v>
      </c>
      <c r="F23" s="157" t="s">
        <v>197</v>
      </c>
    </row>
    <row r="24" spans="2:6" ht="21.95" customHeight="1" x14ac:dyDescent="0.15">
      <c r="B24" s="154">
        <v>21</v>
      </c>
      <c r="C24" s="155" t="s">
        <v>198</v>
      </c>
      <c r="D24" s="158">
        <v>21649</v>
      </c>
      <c r="E24" s="158">
        <v>421</v>
      </c>
      <c r="F24" s="157"/>
    </row>
    <row r="25" spans="2:6" ht="21.95" customHeight="1" x14ac:dyDescent="0.15">
      <c r="B25" s="154">
        <v>22</v>
      </c>
      <c r="C25" s="155" t="s">
        <v>199</v>
      </c>
      <c r="D25" s="158">
        <v>20791</v>
      </c>
      <c r="E25" s="158">
        <v>657</v>
      </c>
      <c r="F25" s="157"/>
    </row>
    <row r="26" spans="2:6" ht="21.95" customHeight="1" x14ac:dyDescent="0.15">
      <c r="B26" s="154">
        <v>23</v>
      </c>
      <c r="C26" s="155" t="s">
        <v>200</v>
      </c>
      <c r="D26" s="158">
        <v>20038</v>
      </c>
      <c r="E26" s="158">
        <v>311</v>
      </c>
      <c r="F26" s="157" t="s">
        <v>201</v>
      </c>
    </row>
    <row r="27" spans="2:6" ht="21.95" customHeight="1" x14ac:dyDescent="0.15">
      <c r="B27" s="154">
        <v>24</v>
      </c>
      <c r="C27" s="155" t="s">
        <v>202</v>
      </c>
      <c r="D27" s="158">
        <v>19669</v>
      </c>
      <c r="E27" s="158">
        <v>434</v>
      </c>
      <c r="F27" s="157"/>
    </row>
    <row r="28" spans="2:6" ht="21.95" customHeight="1" x14ac:dyDescent="0.15">
      <c r="B28" s="154">
        <v>25</v>
      </c>
      <c r="C28" s="155" t="s">
        <v>48</v>
      </c>
      <c r="D28" s="158">
        <v>13823</v>
      </c>
      <c r="E28" s="158">
        <v>274</v>
      </c>
      <c r="F28" s="157" t="s">
        <v>203</v>
      </c>
    </row>
    <row r="29" spans="2:6" ht="21.95" customHeight="1" x14ac:dyDescent="0.15">
      <c r="B29" s="154">
        <v>26</v>
      </c>
      <c r="C29" s="155" t="s">
        <v>204</v>
      </c>
      <c r="D29" s="158">
        <v>7710</v>
      </c>
      <c r="E29" s="158"/>
      <c r="F29" s="157"/>
    </row>
    <row r="30" spans="2:6" ht="21.95" customHeight="1" x14ac:dyDescent="0.15">
      <c r="B30" s="154">
        <v>27</v>
      </c>
      <c r="C30" s="155" t="s">
        <v>205</v>
      </c>
      <c r="D30" s="156">
        <v>6695</v>
      </c>
      <c r="E30" s="159"/>
      <c r="F30" s="157"/>
    </row>
    <row r="31" spans="2:6" ht="21.95" customHeight="1" x14ac:dyDescent="0.15">
      <c r="B31" s="163">
        <v>28</v>
      </c>
      <c r="C31" s="160" t="s">
        <v>206</v>
      </c>
      <c r="D31" s="161">
        <v>4850</v>
      </c>
      <c r="E31" s="161">
        <v>124</v>
      </c>
      <c r="F31" s="162"/>
    </row>
    <row r="32" spans="2:6" ht="18" customHeight="1" x14ac:dyDescent="0.15">
      <c r="B32" s="144"/>
      <c r="C32" s="145"/>
      <c r="D32" s="146" t="s">
        <v>207</v>
      </c>
      <c r="E32" s="147"/>
      <c r="F32" s="147"/>
    </row>
  </sheetData>
  <mergeCells count="2">
    <mergeCell ref="B2:E2"/>
    <mergeCell ref="D32:F3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決算</vt:lpstr>
      <vt:lpstr>ランキング</vt:lpstr>
      <vt:lpstr>決算!Print_Titles</vt:lpstr>
    </vt:vector>
  </TitlesOfParts>
  <Company>アールエム研究所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yoshinori iida</cp:lastModifiedBy>
  <cp:lastPrinted>2016-06-07T05:22:50Z</cp:lastPrinted>
  <dcterms:created xsi:type="dcterms:W3CDTF">2009-05-12T08:58:43Z</dcterms:created>
  <dcterms:modified xsi:type="dcterms:W3CDTF">2016-06-07T05:57:39Z</dcterms:modified>
</cp:coreProperties>
</file>